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18 eelarve\"/>
    </mc:Choice>
  </mc:AlternateContent>
  <bookViews>
    <workbookView xWindow="0" yWindow="0" windowWidth="21528" windowHeight="7968" xr2:uid="{00000000-000D-0000-FFFF-FFFF00000000}"/>
  </bookViews>
  <sheets>
    <sheet name="-" sheetId="1" r:id="rId1"/>
  </sheets>
  <calcPr calcId="171027"/>
</workbook>
</file>

<file path=xl/calcChain.xml><?xml version="1.0" encoding="utf-8"?>
<calcChain xmlns="http://schemas.openxmlformats.org/spreadsheetml/2006/main">
  <c r="H7" i="1" l="1"/>
  <c r="H274" i="1"/>
  <c r="D264" i="1"/>
  <c r="D270" i="1"/>
  <c r="D274" i="1"/>
  <c r="C65" i="1" l="1"/>
  <c r="C370" i="1" s="1"/>
  <c r="D4" i="1"/>
  <c r="I4" i="1" s="1"/>
  <c r="D5" i="1"/>
  <c r="I5" i="1" s="1"/>
  <c r="D6" i="1"/>
  <c r="I6" i="1" s="1"/>
  <c r="D7" i="1"/>
  <c r="I7" i="1" s="1"/>
  <c r="D8" i="1"/>
  <c r="I8" i="1" s="1"/>
  <c r="D9" i="1"/>
  <c r="I9" i="1" s="1"/>
  <c r="D10" i="1"/>
  <c r="I10" i="1" s="1"/>
  <c r="D11" i="1"/>
  <c r="D12" i="1"/>
  <c r="I12" i="1" s="1"/>
  <c r="D13" i="1"/>
  <c r="I13" i="1" s="1"/>
  <c r="D14" i="1"/>
  <c r="I14" i="1" s="1"/>
  <c r="D15" i="1"/>
  <c r="I15" i="1" s="1"/>
  <c r="D16" i="1"/>
  <c r="I16" i="1" s="1"/>
  <c r="D17" i="1"/>
  <c r="I17" i="1" s="1"/>
  <c r="D18" i="1"/>
  <c r="I18" i="1" s="1"/>
  <c r="D19" i="1"/>
  <c r="I19" i="1" s="1"/>
  <c r="D20" i="1"/>
  <c r="I20" i="1" s="1"/>
  <c r="D21" i="1"/>
  <c r="I21" i="1" s="1"/>
  <c r="D22" i="1"/>
  <c r="I22" i="1" s="1"/>
  <c r="D23" i="1"/>
  <c r="I23" i="1" s="1"/>
  <c r="D24" i="1"/>
  <c r="I24" i="1" s="1"/>
  <c r="D25" i="1"/>
  <c r="I25" i="1" s="1"/>
  <c r="D26" i="1"/>
  <c r="I26" i="1" s="1"/>
  <c r="D27" i="1"/>
  <c r="I27" i="1" s="1"/>
  <c r="D28" i="1"/>
  <c r="I28" i="1" s="1"/>
  <c r="D29" i="1"/>
  <c r="I29" i="1" s="1"/>
  <c r="D30" i="1"/>
  <c r="I30" i="1" s="1"/>
  <c r="D31" i="1"/>
  <c r="I31" i="1" s="1"/>
  <c r="D32" i="1"/>
  <c r="I32" i="1" s="1"/>
  <c r="D33" i="1"/>
  <c r="I33" i="1" s="1"/>
  <c r="D34" i="1"/>
  <c r="I34" i="1" s="1"/>
  <c r="D35" i="1"/>
  <c r="I35" i="1" s="1"/>
  <c r="D36" i="1"/>
  <c r="I36" i="1" s="1"/>
  <c r="D37" i="1"/>
  <c r="I37" i="1" s="1"/>
  <c r="D38" i="1"/>
  <c r="I38" i="1" s="1"/>
  <c r="D39" i="1"/>
  <c r="I39" i="1" s="1"/>
  <c r="D40" i="1"/>
  <c r="I40" i="1" s="1"/>
  <c r="D41" i="1"/>
  <c r="I41" i="1" s="1"/>
  <c r="D42" i="1"/>
  <c r="I42" i="1" s="1"/>
  <c r="D43" i="1"/>
  <c r="D44" i="1"/>
  <c r="D45" i="1"/>
  <c r="I45" i="1" s="1"/>
  <c r="D46" i="1"/>
  <c r="D47" i="1"/>
  <c r="I47" i="1" s="1"/>
  <c r="D48" i="1"/>
  <c r="I48" i="1" s="1"/>
  <c r="D49" i="1"/>
  <c r="D50" i="1"/>
  <c r="D51" i="1"/>
  <c r="I51" i="1" s="1"/>
  <c r="D52" i="1"/>
  <c r="I52" i="1" s="1"/>
  <c r="D53" i="1"/>
  <c r="I53" i="1" s="1"/>
  <c r="D54" i="1"/>
  <c r="D55" i="1"/>
  <c r="I55" i="1" s="1"/>
  <c r="D56" i="1"/>
  <c r="I56" i="1" s="1"/>
  <c r="D57" i="1"/>
  <c r="I57" i="1" s="1"/>
  <c r="D58" i="1"/>
  <c r="I58" i="1" s="1"/>
  <c r="D59" i="1"/>
  <c r="I59" i="1" s="1"/>
  <c r="D60" i="1"/>
  <c r="I60" i="1" s="1"/>
  <c r="D61" i="1"/>
  <c r="I61" i="1" s="1"/>
  <c r="D62" i="1"/>
  <c r="I62" i="1" s="1"/>
  <c r="D63" i="1"/>
  <c r="I63" i="1" s="1"/>
  <c r="D64" i="1"/>
  <c r="I64" i="1" s="1"/>
  <c r="D65" i="1"/>
  <c r="D66" i="1"/>
  <c r="D67" i="1"/>
  <c r="D68" i="1"/>
  <c r="D69" i="1"/>
  <c r="D70" i="1"/>
  <c r="D71" i="1"/>
  <c r="D72" i="1"/>
  <c r="D73" i="1"/>
  <c r="D74" i="1"/>
  <c r="D75" i="1"/>
  <c r="D76" i="1"/>
  <c r="I76" i="1" s="1"/>
  <c r="D77" i="1"/>
  <c r="I77" i="1" s="1"/>
  <c r="D78" i="1"/>
  <c r="D79" i="1"/>
  <c r="I79" i="1" s="1"/>
  <c r="D80" i="1"/>
  <c r="I80" i="1" s="1"/>
  <c r="D81" i="1"/>
  <c r="I81" i="1" s="1"/>
  <c r="D82" i="1"/>
  <c r="I82" i="1" s="1"/>
  <c r="D83" i="1"/>
  <c r="I83" i="1" s="1"/>
  <c r="D84" i="1"/>
  <c r="I84" i="1" s="1"/>
  <c r="D85" i="1"/>
  <c r="I85" i="1" s="1"/>
  <c r="D87" i="1"/>
  <c r="I87" i="1" s="1"/>
  <c r="D88" i="1"/>
  <c r="I88" i="1" s="1"/>
  <c r="D89" i="1"/>
  <c r="I89" i="1" s="1"/>
  <c r="D90" i="1"/>
  <c r="I90" i="1" s="1"/>
  <c r="D91" i="1"/>
  <c r="I91" i="1" s="1"/>
  <c r="D92" i="1"/>
  <c r="I92" i="1" s="1"/>
  <c r="D93" i="1"/>
  <c r="I93" i="1" s="1"/>
  <c r="D94" i="1"/>
  <c r="I94" i="1" s="1"/>
  <c r="D95" i="1"/>
  <c r="I95" i="1" s="1"/>
  <c r="D96" i="1"/>
  <c r="I96" i="1" s="1"/>
  <c r="D97" i="1"/>
  <c r="I97" i="1" s="1"/>
  <c r="D98" i="1"/>
  <c r="I98" i="1" s="1"/>
  <c r="D99" i="1"/>
  <c r="I99" i="1" s="1"/>
  <c r="D100" i="1"/>
  <c r="I100" i="1" s="1"/>
  <c r="D101" i="1"/>
  <c r="I101" i="1" s="1"/>
  <c r="D102" i="1"/>
  <c r="I102" i="1" s="1"/>
  <c r="D103" i="1"/>
  <c r="I103" i="1" s="1"/>
  <c r="D104" i="1"/>
  <c r="I104" i="1" s="1"/>
  <c r="D105" i="1"/>
  <c r="I105" i="1" s="1"/>
  <c r="D106" i="1"/>
  <c r="I106" i="1" s="1"/>
  <c r="D107" i="1"/>
  <c r="I107" i="1" s="1"/>
  <c r="D108" i="1"/>
  <c r="I108" i="1" s="1"/>
  <c r="D109" i="1"/>
  <c r="I109" i="1" s="1"/>
  <c r="D110" i="1"/>
  <c r="I110" i="1" s="1"/>
  <c r="D111" i="1"/>
  <c r="I111" i="1" s="1"/>
  <c r="D112" i="1"/>
  <c r="I112" i="1" s="1"/>
  <c r="D113" i="1"/>
  <c r="I113" i="1" s="1"/>
  <c r="D115" i="1"/>
  <c r="I115" i="1" s="1"/>
  <c r="D116" i="1"/>
  <c r="I116" i="1" s="1"/>
  <c r="D117" i="1"/>
  <c r="I117" i="1" s="1"/>
  <c r="D118" i="1"/>
  <c r="I118" i="1" s="1"/>
  <c r="D119" i="1"/>
  <c r="I119" i="1" s="1"/>
  <c r="D120" i="1"/>
  <c r="I120" i="1" s="1"/>
  <c r="D121" i="1"/>
  <c r="I121" i="1" s="1"/>
  <c r="D122" i="1"/>
  <c r="I122" i="1" s="1"/>
  <c r="D123" i="1"/>
  <c r="I123" i="1" s="1"/>
  <c r="D124" i="1"/>
  <c r="I124" i="1" s="1"/>
  <c r="D125" i="1"/>
  <c r="I125" i="1" s="1"/>
  <c r="D126" i="1"/>
  <c r="I126" i="1" s="1"/>
  <c r="D127" i="1"/>
  <c r="I127" i="1" s="1"/>
  <c r="D128" i="1"/>
  <c r="I128" i="1" s="1"/>
  <c r="D129" i="1"/>
  <c r="I129" i="1" s="1"/>
  <c r="D130" i="1"/>
  <c r="I130" i="1" s="1"/>
  <c r="D131" i="1"/>
  <c r="I131" i="1" s="1"/>
  <c r="D132" i="1"/>
  <c r="I132" i="1" s="1"/>
  <c r="D133" i="1"/>
  <c r="I133" i="1" s="1"/>
  <c r="D134" i="1"/>
  <c r="I134" i="1" s="1"/>
  <c r="D135" i="1"/>
  <c r="I135" i="1" s="1"/>
  <c r="D136" i="1"/>
  <c r="I136" i="1" s="1"/>
  <c r="D137" i="1"/>
  <c r="I137" i="1" s="1"/>
  <c r="D138" i="1"/>
  <c r="I138" i="1" s="1"/>
  <c r="D139" i="1"/>
  <c r="I139" i="1" s="1"/>
  <c r="D140" i="1"/>
  <c r="I140" i="1" s="1"/>
  <c r="D141" i="1"/>
  <c r="I141" i="1" s="1"/>
  <c r="D142" i="1"/>
  <c r="D143" i="1"/>
  <c r="D144" i="1"/>
  <c r="I144" i="1" s="1"/>
  <c r="D145" i="1"/>
  <c r="I145" i="1" s="1"/>
  <c r="D146" i="1"/>
  <c r="I146" i="1" s="1"/>
  <c r="D147" i="1"/>
  <c r="I147" i="1" s="1"/>
  <c r="D148" i="1"/>
  <c r="I148" i="1" s="1"/>
  <c r="D149" i="1"/>
  <c r="I149" i="1" s="1"/>
  <c r="D150" i="1"/>
  <c r="I150" i="1" s="1"/>
  <c r="D151" i="1"/>
  <c r="I151" i="1" s="1"/>
  <c r="D152" i="1"/>
  <c r="I152" i="1" s="1"/>
  <c r="D153" i="1"/>
  <c r="I153" i="1" s="1"/>
  <c r="D154" i="1"/>
  <c r="I154" i="1" s="1"/>
  <c r="D155" i="1"/>
  <c r="D156" i="1"/>
  <c r="D157" i="1"/>
  <c r="I157" i="1" s="1"/>
  <c r="D158" i="1"/>
  <c r="I158" i="1" s="1"/>
  <c r="D159" i="1"/>
  <c r="I159" i="1" s="1"/>
  <c r="D160" i="1"/>
  <c r="D161" i="1"/>
  <c r="I161" i="1" s="1"/>
  <c r="D162" i="1"/>
  <c r="I162" i="1" s="1"/>
  <c r="D163" i="1"/>
  <c r="I163" i="1" s="1"/>
  <c r="D164" i="1"/>
  <c r="I164" i="1" s="1"/>
  <c r="D165" i="1"/>
  <c r="D166" i="1"/>
  <c r="I166" i="1" s="1"/>
  <c r="D167" i="1"/>
  <c r="I167" i="1" s="1"/>
  <c r="D168" i="1"/>
  <c r="I168" i="1" s="1"/>
  <c r="D169" i="1"/>
  <c r="I169" i="1" s="1"/>
  <c r="D170" i="1"/>
  <c r="I170" i="1" s="1"/>
  <c r="D171" i="1"/>
  <c r="I171" i="1" s="1"/>
  <c r="D172" i="1"/>
  <c r="I172" i="1" s="1"/>
  <c r="D173" i="1"/>
  <c r="I173" i="1" s="1"/>
  <c r="D174" i="1"/>
  <c r="I174" i="1" s="1"/>
  <c r="D175" i="1"/>
  <c r="I175" i="1" s="1"/>
  <c r="D176" i="1"/>
  <c r="I176" i="1" s="1"/>
  <c r="D177" i="1"/>
  <c r="I177" i="1" s="1"/>
  <c r="D178" i="1"/>
  <c r="I178" i="1" s="1"/>
  <c r="D179" i="1"/>
  <c r="I179" i="1" s="1"/>
  <c r="D180" i="1"/>
  <c r="I180" i="1" s="1"/>
  <c r="D181" i="1"/>
  <c r="I181" i="1" s="1"/>
  <c r="D182" i="1"/>
  <c r="I182" i="1" s="1"/>
  <c r="D183" i="1"/>
  <c r="I183" i="1" s="1"/>
  <c r="D184" i="1"/>
  <c r="I184" i="1" s="1"/>
  <c r="D185" i="1"/>
  <c r="I185" i="1" s="1"/>
  <c r="D186" i="1"/>
  <c r="I186" i="1" s="1"/>
  <c r="D187" i="1"/>
  <c r="I187" i="1" s="1"/>
  <c r="D188" i="1"/>
  <c r="I188" i="1" s="1"/>
  <c r="D189" i="1"/>
  <c r="I189" i="1" s="1"/>
  <c r="D190" i="1"/>
  <c r="I190" i="1" s="1"/>
  <c r="D191" i="1"/>
  <c r="I191" i="1" s="1"/>
  <c r="D192" i="1"/>
  <c r="I192" i="1" s="1"/>
  <c r="D193" i="1"/>
  <c r="I193" i="1" s="1"/>
  <c r="D194" i="1"/>
  <c r="I194" i="1" s="1"/>
  <c r="D195" i="1"/>
  <c r="I195" i="1" s="1"/>
  <c r="D196" i="1"/>
  <c r="I196" i="1" s="1"/>
  <c r="D197" i="1"/>
  <c r="I197" i="1" s="1"/>
  <c r="D198" i="1"/>
  <c r="I198" i="1" s="1"/>
  <c r="D199" i="1"/>
  <c r="I199" i="1" s="1"/>
  <c r="D200" i="1"/>
  <c r="I200" i="1" s="1"/>
  <c r="D201" i="1"/>
  <c r="I201" i="1" s="1"/>
  <c r="D202" i="1"/>
  <c r="I202" i="1" s="1"/>
  <c r="D203" i="1"/>
  <c r="I203" i="1" s="1"/>
  <c r="D204" i="1"/>
  <c r="I204" i="1" s="1"/>
  <c r="D205" i="1"/>
  <c r="I205" i="1" s="1"/>
  <c r="D206" i="1"/>
  <c r="I206" i="1" s="1"/>
  <c r="D207" i="1"/>
  <c r="I207" i="1" s="1"/>
  <c r="D208" i="1"/>
  <c r="I208" i="1" s="1"/>
  <c r="D209" i="1"/>
  <c r="I209" i="1" s="1"/>
  <c r="D210" i="1"/>
  <c r="I210" i="1" s="1"/>
  <c r="D211" i="1"/>
  <c r="I211" i="1" s="1"/>
  <c r="D212" i="1"/>
  <c r="I212" i="1" s="1"/>
  <c r="D213" i="1"/>
  <c r="I213" i="1" s="1"/>
  <c r="D214" i="1"/>
  <c r="I214" i="1" s="1"/>
  <c r="D215" i="1"/>
  <c r="I215" i="1" s="1"/>
  <c r="D216" i="1"/>
  <c r="I216" i="1" s="1"/>
  <c r="D217" i="1"/>
  <c r="I217" i="1" s="1"/>
  <c r="D218" i="1"/>
  <c r="I218" i="1" s="1"/>
  <c r="D219" i="1"/>
  <c r="I219" i="1" s="1"/>
  <c r="D220" i="1"/>
  <c r="I220" i="1" s="1"/>
  <c r="D221" i="1"/>
  <c r="I221" i="1" s="1"/>
  <c r="D222" i="1"/>
  <c r="I222" i="1" s="1"/>
  <c r="D223" i="1"/>
  <c r="I223" i="1" s="1"/>
  <c r="D224" i="1"/>
  <c r="I224" i="1" s="1"/>
  <c r="D225" i="1"/>
  <c r="I225" i="1" s="1"/>
  <c r="D226" i="1"/>
  <c r="I226" i="1" s="1"/>
  <c r="D227" i="1"/>
  <c r="I227" i="1" s="1"/>
  <c r="D228" i="1"/>
  <c r="I228" i="1" s="1"/>
  <c r="D229" i="1"/>
  <c r="I229" i="1" s="1"/>
  <c r="D231" i="1"/>
  <c r="I231" i="1" s="1"/>
  <c r="D232" i="1"/>
  <c r="I232" i="1" s="1"/>
  <c r="D233" i="1"/>
  <c r="I233" i="1" s="1"/>
  <c r="D234" i="1"/>
  <c r="D235" i="1"/>
  <c r="I235" i="1" s="1"/>
  <c r="D236" i="1"/>
  <c r="I236" i="1" s="1"/>
  <c r="D237" i="1"/>
  <c r="I237" i="1" s="1"/>
  <c r="D238" i="1"/>
  <c r="I238" i="1" s="1"/>
  <c r="D239" i="1"/>
  <c r="I239" i="1" s="1"/>
  <c r="D240" i="1"/>
  <c r="I240" i="1" s="1"/>
  <c r="D241" i="1"/>
  <c r="I241" i="1" s="1"/>
  <c r="D242" i="1"/>
  <c r="I242" i="1" s="1"/>
  <c r="D243" i="1"/>
  <c r="I243" i="1" s="1"/>
  <c r="D244" i="1"/>
  <c r="I244" i="1" s="1"/>
  <c r="D245" i="1"/>
  <c r="I245" i="1" s="1"/>
  <c r="D246" i="1"/>
  <c r="D247" i="1"/>
  <c r="D248" i="1"/>
  <c r="I248" i="1" s="1"/>
  <c r="D249" i="1"/>
  <c r="I249" i="1" s="1"/>
  <c r="D250" i="1"/>
  <c r="I250" i="1" s="1"/>
  <c r="D251" i="1"/>
  <c r="I251" i="1" s="1"/>
  <c r="D252" i="1"/>
  <c r="I252" i="1" s="1"/>
  <c r="D253" i="1"/>
  <c r="I253" i="1" s="1"/>
  <c r="D254" i="1"/>
  <c r="I254" i="1" s="1"/>
  <c r="D255" i="1"/>
  <c r="I255" i="1" s="1"/>
  <c r="D256" i="1"/>
  <c r="I256" i="1" s="1"/>
  <c r="D257" i="1"/>
  <c r="I257" i="1" s="1"/>
  <c r="D258" i="1"/>
  <c r="I258" i="1" s="1"/>
  <c r="D259" i="1"/>
  <c r="I259" i="1" s="1"/>
  <c r="D260" i="1"/>
  <c r="I260" i="1" s="1"/>
  <c r="D261" i="1"/>
  <c r="I261" i="1" s="1"/>
  <c r="D262" i="1"/>
  <c r="I262" i="1" s="1"/>
  <c r="D263" i="1"/>
  <c r="I263" i="1" s="1"/>
  <c r="I264" i="1"/>
  <c r="D265" i="1"/>
  <c r="I265" i="1" s="1"/>
  <c r="D266" i="1"/>
  <c r="I266" i="1" s="1"/>
  <c r="D267" i="1"/>
  <c r="I267" i="1" s="1"/>
  <c r="D268" i="1"/>
  <c r="I268" i="1" s="1"/>
  <c r="D269" i="1"/>
  <c r="I270" i="1"/>
  <c r="D271" i="1"/>
  <c r="D272" i="1"/>
  <c r="I272" i="1" s="1"/>
  <c r="D273" i="1"/>
  <c r="I273" i="1" s="1"/>
  <c r="I274" i="1"/>
  <c r="D275" i="1"/>
  <c r="I275" i="1" s="1"/>
  <c r="D276" i="1"/>
  <c r="I276" i="1" s="1"/>
  <c r="D277" i="1"/>
  <c r="I277" i="1" s="1"/>
  <c r="D278" i="1"/>
  <c r="I278" i="1" s="1"/>
  <c r="D280" i="1"/>
  <c r="I280" i="1" s="1"/>
  <c r="D281" i="1"/>
  <c r="I281" i="1" s="1"/>
  <c r="D282" i="1"/>
  <c r="I282" i="1" s="1"/>
  <c r="D283" i="1"/>
  <c r="I283" i="1" s="1"/>
  <c r="D284" i="1"/>
  <c r="I284" i="1" s="1"/>
  <c r="D285" i="1"/>
  <c r="I285" i="1" s="1"/>
  <c r="D286" i="1"/>
  <c r="I286" i="1" s="1"/>
  <c r="D287" i="1"/>
  <c r="I287" i="1" s="1"/>
  <c r="D288" i="1"/>
  <c r="I288" i="1" s="1"/>
  <c r="D289" i="1"/>
  <c r="I289" i="1" s="1"/>
  <c r="D290" i="1"/>
  <c r="I290" i="1" s="1"/>
  <c r="D291" i="1"/>
  <c r="I291" i="1" s="1"/>
  <c r="D292" i="1"/>
  <c r="I292" i="1" s="1"/>
  <c r="D293" i="1"/>
  <c r="I293" i="1" s="1"/>
  <c r="D294" i="1"/>
  <c r="I294" i="1" s="1"/>
  <c r="D295" i="1"/>
  <c r="I295" i="1" s="1"/>
  <c r="D296" i="1"/>
  <c r="D297" i="1"/>
  <c r="I297" i="1" s="1"/>
  <c r="D298" i="1"/>
  <c r="I298" i="1" s="1"/>
  <c r="D299" i="1"/>
  <c r="I299" i="1" s="1"/>
  <c r="D300" i="1"/>
  <c r="D301" i="1"/>
  <c r="I301" i="1" s="1"/>
  <c r="D302" i="1"/>
  <c r="I302" i="1" s="1"/>
  <c r="D303" i="1"/>
  <c r="I303" i="1" s="1"/>
  <c r="D304" i="1"/>
  <c r="I304" i="1" s="1"/>
  <c r="D305" i="1"/>
  <c r="I305" i="1" s="1"/>
  <c r="D306" i="1"/>
  <c r="I306" i="1" s="1"/>
  <c r="D307" i="1"/>
  <c r="I307" i="1" s="1"/>
  <c r="D308" i="1"/>
  <c r="I308" i="1" s="1"/>
  <c r="D309" i="1"/>
  <c r="I309" i="1" s="1"/>
  <c r="D310" i="1"/>
  <c r="I310" i="1" s="1"/>
  <c r="D311" i="1"/>
  <c r="I311" i="1" s="1"/>
  <c r="D312" i="1"/>
  <c r="I312" i="1" s="1"/>
  <c r="D313" i="1"/>
  <c r="I313" i="1" s="1"/>
  <c r="D314" i="1"/>
  <c r="I314" i="1" s="1"/>
  <c r="D315" i="1"/>
  <c r="I315" i="1" s="1"/>
  <c r="D316" i="1"/>
  <c r="D317" i="1"/>
  <c r="D318" i="1"/>
  <c r="I318" i="1" s="1"/>
  <c r="D319" i="1"/>
  <c r="I319" i="1" s="1"/>
  <c r="D320" i="1"/>
  <c r="I320" i="1" s="1"/>
  <c r="D321" i="1"/>
  <c r="I321" i="1" s="1"/>
  <c r="D322" i="1"/>
  <c r="I322" i="1" s="1"/>
  <c r="D323" i="1"/>
  <c r="I323" i="1" s="1"/>
  <c r="D324" i="1"/>
  <c r="I324" i="1" s="1"/>
  <c r="D325" i="1"/>
  <c r="I325" i="1" s="1"/>
  <c r="D326" i="1"/>
  <c r="I326" i="1" s="1"/>
  <c r="D327" i="1"/>
  <c r="I327" i="1" s="1"/>
  <c r="D328" i="1"/>
  <c r="I328" i="1" s="1"/>
  <c r="D329" i="1"/>
  <c r="I329" i="1" s="1"/>
  <c r="D330" i="1"/>
  <c r="I330" i="1" s="1"/>
  <c r="D331" i="1"/>
  <c r="I331" i="1" s="1"/>
  <c r="D332" i="1"/>
  <c r="D333" i="1"/>
  <c r="I333" i="1" s="1"/>
  <c r="D334" i="1"/>
  <c r="I334" i="1" s="1"/>
  <c r="D335" i="1"/>
  <c r="I335" i="1" s="1"/>
  <c r="D336" i="1"/>
  <c r="I336" i="1" s="1"/>
  <c r="D337" i="1"/>
  <c r="I337" i="1" s="1"/>
  <c r="D338" i="1"/>
  <c r="I338" i="1" s="1"/>
  <c r="D339" i="1"/>
  <c r="I339" i="1" s="1"/>
  <c r="D340" i="1"/>
  <c r="I340" i="1" s="1"/>
  <c r="D341" i="1"/>
  <c r="D342" i="1"/>
  <c r="I342" i="1" s="1"/>
  <c r="D343" i="1"/>
  <c r="I343" i="1" s="1"/>
  <c r="D344" i="1"/>
  <c r="I344" i="1" s="1"/>
  <c r="D345" i="1"/>
  <c r="I345" i="1" s="1"/>
  <c r="D346" i="1"/>
  <c r="I346" i="1" s="1"/>
  <c r="D347" i="1"/>
  <c r="I347" i="1" s="1"/>
  <c r="D348" i="1"/>
  <c r="I348" i="1" s="1"/>
  <c r="D349" i="1"/>
  <c r="I349" i="1" s="1"/>
  <c r="D350" i="1"/>
  <c r="I350" i="1" s="1"/>
  <c r="D351" i="1"/>
  <c r="I351" i="1" s="1"/>
  <c r="D352" i="1"/>
  <c r="I352" i="1" s="1"/>
  <c r="D353" i="1"/>
  <c r="I353" i="1" s="1"/>
  <c r="D354" i="1"/>
  <c r="I354" i="1" s="1"/>
  <c r="D355" i="1"/>
  <c r="I355" i="1" s="1"/>
  <c r="D356" i="1"/>
  <c r="D357" i="1"/>
  <c r="D358" i="1"/>
  <c r="I358" i="1" s="1"/>
  <c r="D359" i="1"/>
  <c r="I359" i="1" s="1"/>
  <c r="D360" i="1"/>
  <c r="I360" i="1" s="1"/>
  <c r="D361" i="1"/>
  <c r="I361" i="1" s="1"/>
  <c r="D362" i="1"/>
  <c r="I362" i="1" s="1"/>
  <c r="D363" i="1"/>
  <c r="I363" i="1" s="1"/>
  <c r="D364" i="1"/>
  <c r="D365" i="1"/>
  <c r="I365" i="1" s="1"/>
  <c r="D366" i="1"/>
  <c r="I366" i="1" s="1"/>
  <c r="D367" i="1"/>
  <c r="I367" i="1" s="1"/>
  <c r="D368" i="1"/>
  <c r="I368" i="1" s="1"/>
  <c r="D369" i="1"/>
  <c r="I369" i="1" s="1"/>
  <c r="D3" i="1"/>
  <c r="I3" i="1" s="1"/>
  <c r="E279" i="1"/>
  <c r="D279" i="1" s="1"/>
  <c r="I279" i="1" s="1"/>
  <c r="E230" i="1"/>
  <c r="D230" i="1" s="1"/>
  <c r="I230" i="1" s="1"/>
  <c r="F114" i="1"/>
  <c r="G114" i="1"/>
  <c r="E114" i="1"/>
  <c r="H86" i="1"/>
  <c r="G86" i="1"/>
  <c r="F86" i="1"/>
  <c r="E86" i="1"/>
  <c r="D86" i="1" l="1"/>
  <c r="I86" i="1" s="1"/>
  <c r="D114" i="1"/>
  <c r="I114" i="1" s="1"/>
</calcChain>
</file>

<file path=xl/sharedStrings.xml><?xml version="1.0" encoding="utf-8"?>
<sst xmlns="http://schemas.openxmlformats.org/spreadsheetml/2006/main" count="744" uniqueCount="207">
  <si>
    <t/>
  </si>
  <si>
    <t>Vallavolikogu</t>
  </si>
  <si>
    <t>41</t>
  </si>
  <si>
    <t>Sotsiaaltoetused</t>
  </si>
  <si>
    <t>01111</t>
  </si>
  <si>
    <t>50</t>
  </si>
  <si>
    <t>Tööjõukulud</t>
  </si>
  <si>
    <t>55</t>
  </si>
  <si>
    <t>Majandamiskulud</t>
  </si>
  <si>
    <t>Vallavalitsus</t>
  </si>
  <si>
    <t>15</t>
  </si>
  <si>
    <t>Põhivara</t>
  </si>
  <si>
    <t>01112</t>
  </si>
  <si>
    <t>60</t>
  </si>
  <si>
    <t>Muud tegevuskulud</t>
  </si>
  <si>
    <t>32</t>
  </si>
  <si>
    <t>Kaupade ja teenuste müük</t>
  </si>
  <si>
    <t>65</t>
  </si>
  <si>
    <t>Finantstulud ja -kulud</t>
  </si>
  <si>
    <t>Investeerimistegevus</t>
  </si>
  <si>
    <t>Reservfond</t>
  </si>
  <si>
    <t>01114</t>
  </si>
  <si>
    <t>Muud üldised teenused</t>
  </si>
  <si>
    <t>01330</t>
  </si>
  <si>
    <t>Valimised</t>
  </si>
  <si>
    <t>45</t>
  </si>
  <si>
    <t>Muud toetused</t>
  </si>
  <si>
    <t>01600</t>
  </si>
  <si>
    <t>Laenude teenindamine</t>
  </si>
  <si>
    <t>01700</t>
  </si>
  <si>
    <t>Muud üldised teenused, liikmemaksud</t>
  </si>
  <si>
    <t>01800</t>
  </si>
  <si>
    <t>Politsei</t>
  </si>
  <si>
    <t>03100</t>
  </si>
  <si>
    <t>Päästeteenused</t>
  </si>
  <si>
    <t>03200</t>
  </si>
  <si>
    <t>Muu põllumajandus</t>
  </si>
  <si>
    <t>04210</t>
  </si>
  <si>
    <t>Muu soojamajandus</t>
  </si>
  <si>
    <t>04360</t>
  </si>
  <si>
    <t>04510</t>
  </si>
  <si>
    <t>Abja Turg ja kauplusauto toetus</t>
  </si>
  <si>
    <t>04710</t>
  </si>
  <si>
    <t>Turism</t>
  </si>
  <si>
    <t>04730</t>
  </si>
  <si>
    <t>04740</t>
  </si>
  <si>
    <t>04900</t>
  </si>
  <si>
    <t>Jäätmekäitlus</t>
  </si>
  <si>
    <t>05100</t>
  </si>
  <si>
    <t>05101</t>
  </si>
  <si>
    <t>Karksi Vallahooldus</t>
  </si>
  <si>
    <t>05400</t>
  </si>
  <si>
    <t>Muu keskonnakaitse</t>
  </si>
  <si>
    <t>05600</t>
  </si>
  <si>
    <t>Veemajandus</t>
  </si>
  <si>
    <t>06300</t>
  </si>
  <si>
    <t>Tänavavalgustus</t>
  </si>
  <si>
    <t>06400</t>
  </si>
  <si>
    <t>Elamu- ja kommunaalmajandus</t>
  </si>
  <si>
    <t>06605</t>
  </si>
  <si>
    <t>Hulkuvate loomade püüdmine</t>
  </si>
  <si>
    <t>Kalmistud</t>
  </si>
  <si>
    <t>Perearstikeskus</t>
  </si>
  <si>
    <t>07210</t>
  </si>
  <si>
    <t>Ambulatoorsed teenused- kiirabi</t>
  </si>
  <si>
    <t>07240</t>
  </si>
  <si>
    <t>Muu tervishoid</t>
  </si>
  <si>
    <t>07600</t>
  </si>
  <si>
    <t>08102</t>
  </si>
  <si>
    <t>Osalemine spordikooli kuludes</t>
  </si>
  <si>
    <t>Spordiüritused</t>
  </si>
  <si>
    <t>Karksi-Nuia Spordikool</t>
  </si>
  <si>
    <t>Puhkepargid</t>
  </si>
  <si>
    <t>08103</t>
  </si>
  <si>
    <t>Karksi-Nuia Noortekeskus</t>
  </si>
  <si>
    <t>08107</t>
  </si>
  <si>
    <t>Abja Noortekeskus</t>
  </si>
  <si>
    <t>Mõisaküla Noortekeskus</t>
  </si>
  <si>
    <t>08109</t>
  </si>
  <si>
    <t>Penuja külamaja</t>
  </si>
  <si>
    <t>Kamara külamaja</t>
  </si>
  <si>
    <t>Mulgi kultuur, Arenduskoda</t>
  </si>
  <si>
    <t>Ukuvakk</t>
  </si>
  <si>
    <t>Rimmu Külatuba</t>
  </si>
  <si>
    <t>Vana-Kariste külatuba</t>
  </si>
  <si>
    <t>Abja Raamatukogu</t>
  </si>
  <si>
    <t>08201</t>
  </si>
  <si>
    <t>Kamara Raamatukogu</t>
  </si>
  <si>
    <t>Mõisaküla raamatukogu</t>
  </si>
  <si>
    <t>Halliste Raamatukogu</t>
  </si>
  <si>
    <t>Õisu Ramatukogu</t>
  </si>
  <si>
    <t>08202</t>
  </si>
  <si>
    <t>Abja Kultuurimaja</t>
  </si>
  <si>
    <t>Karksi-Nuia Kultuurikeskus</t>
  </si>
  <si>
    <t>Mõisaküla Kultuurimaja</t>
  </si>
  <si>
    <t>Halliste Rahvamaja</t>
  </si>
  <si>
    <t>Kaarli Rahvamaja</t>
  </si>
  <si>
    <t>Uue-Kariste Rahvamaja</t>
  </si>
  <si>
    <t>08203</t>
  </si>
  <si>
    <t>Mõisaküla Muuseum</t>
  </si>
  <si>
    <t>Ajaleht Karksi Sõna</t>
  </si>
  <si>
    <t>08300</t>
  </si>
  <si>
    <t>08400</t>
  </si>
  <si>
    <t>08600</t>
  </si>
  <si>
    <t>Muu vaba aeg, kultuur, religioon, sh haldus</t>
  </si>
  <si>
    <t>09110</t>
  </si>
  <si>
    <t>Osalemine lasteaedade kuludes</t>
  </si>
  <si>
    <t>Abja lasteaed</t>
  </si>
  <si>
    <t>Karksi-Nuia Lasteaed</t>
  </si>
  <si>
    <t>Mõisaküla lasteaed</t>
  </si>
  <si>
    <t>Halliste Lasteaed</t>
  </si>
  <si>
    <t>Õisu Lasteaed</t>
  </si>
  <si>
    <t>Põhikool osalemine</t>
  </si>
  <si>
    <t>09212</t>
  </si>
  <si>
    <t>Mõisaküla kool</t>
  </si>
  <si>
    <t>Halliste Põhikool</t>
  </si>
  <si>
    <t>üldharidusteenus teistele KOVidele</t>
  </si>
  <si>
    <t>09220</t>
  </si>
  <si>
    <t>Abja Gümnaasium</t>
  </si>
  <si>
    <t>Täiskasvanute gümnaasium osalemine</t>
  </si>
  <si>
    <t>09221</t>
  </si>
  <si>
    <t>Viljandi Lasteabikeskus</t>
  </si>
  <si>
    <t>09500</t>
  </si>
  <si>
    <t>Abja Päevakeskus</t>
  </si>
  <si>
    <t>09510</t>
  </si>
  <si>
    <t>Noorte huviharidus ja huvitegevus (2017, varem 08105, 08106)</t>
  </si>
  <si>
    <t>Abja Muusikakool</t>
  </si>
  <si>
    <t>Karksi-Nuia Muusikakool</t>
  </si>
  <si>
    <t>09600</t>
  </si>
  <si>
    <t>Abja Gümnaasiumi söökla</t>
  </si>
  <si>
    <t>09601</t>
  </si>
  <si>
    <t>09602</t>
  </si>
  <si>
    <t>Abja Gümnaasiumi õpilaskodu</t>
  </si>
  <si>
    <t>Muu haridus</t>
  </si>
  <si>
    <t>09800</t>
  </si>
  <si>
    <t>Muu puuetega inimeste sotsiaalne kaitse</t>
  </si>
  <si>
    <t>10121</t>
  </si>
  <si>
    <t>Eakate sotsiaalhoolekandeasutused</t>
  </si>
  <si>
    <t>10200</t>
  </si>
  <si>
    <t>Polli Hooldekodu</t>
  </si>
  <si>
    <t>Mõisaküla Hoolekandekeskus</t>
  </si>
  <si>
    <t>Eakate sünnipäevad</t>
  </si>
  <si>
    <t>10201</t>
  </si>
  <si>
    <t>10300</t>
  </si>
  <si>
    <t>10400</t>
  </si>
  <si>
    <t>Perekondade ja laste sotsiaalne kaitse</t>
  </si>
  <si>
    <t>10402</t>
  </si>
  <si>
    <t>Riiklik toimetulekutoetus</t>
  </si>
  <si>
    <t>10701</t>
  </si>
  <si>
    <t>Ühekordsed toetused</t>
  </si>
  <si>
    <t>10702</t>
  </si>
  <si>
    <t>10900</t>
  </si>
  <si>
    <t>Mulgi vald 2018 (A)</t>
  </si>
  <si>
    <t>Abja 2017 (B)</t>
  </si>
  <si>
    <t>Karksi 2017 (C)</t>
  </si>
  <si>
    <t xml:space="preserve"> Mõisaküla 2017 (D)</t>
  </si>
  <si>
    <t>Halliste 2017 (E)</t>
  </si>
  <si>
    <t>Teederahad</t>
  </si>
  <si>
    <t>Üldmajanduslikud arendusprojektid Mõisaküla</t>
  </si>
  <si>
    <t>Üldmajanduslikud projektid Karksi</t>
  </si>
  <si>
    <t>Muu majandus (sh majanduse haldus) Mõisaküla</t>
  </si>
  <si>
    <t>Avalike alade puhastus Mõisaküla</t>
  </si>
  <si>
    <t>Avalike alade puhastus Halliste</t>
  </si>
  <si>
    <t>Avalike alade puhastus Karksi</t>
  </si>
  <si>
    <t>Maastikukaitse Halliste (heakord)</t>
  </si>
  <si>
    <t>Saunad</t>
  </si>
  <si>
    <t>Sport Halliste</t>
  </si>
  <si>
    <t>Osalemine spordikoolides Karksi</t>
  </si>
  <si>
    <t>Spordiüritused Karksi</t>
  </si>
  <si>
    <t>Muud toetused spordiüritustele Mõisaküla</t>
  </si>
  <si>
    <t>Abja ujula kulud</t>
  </si>
  <si>
    <t>Põhivara Karksi-Nuia projekti omaosalus</t>
  </si>
  <si>
    <t>Seltsitegevus muud kulud Karksi</t>
  </si>
  <si>
    <t>Tööjõu maksukulud</t>
  </si>
  <si>
    <t>506</t>
  </si>
  <si>
    <t>Vaba aeg ja seltsitegevus Abja 8427, Karksi 3000, Halliste 10000</t>
  </si>
  <si>
    <t>Karksi-Nuia Raamatukogu</t>
  </si>
  <si>
    <t>Halliste kultuuriüritused</t>
  </si>
  <si>
    <t>Karksi külamaja</t>
  </si>
  <si>
    <t>Lilli külamaja</t>
  </si>
  <si>
    <t>Tuhalaane külamaja</t>
  </si>
  <si>
    <t>Karksi Muuseum</t>
  </si>
  <si>
    <t>Halliste muuseum</t>
  </si>
  <si>
    <t>Abja Muuseum</t>
  </si>
  <si>
    <t>155</t>
  </si>
  <si>
    <t>Religiooni- ja muud ühiskonnateenused Halliste</t>
  </si>
  <si>
    <t xml:space="preserve">Karksi Kroonika </t>
  </si>
  <si>
    <t>August Kitzbergi nimeline Gümnaasium</t>
  </si>
  <si>
    <t>Huvikoolide kohamaksud teistele omavalitsustele Abja</t>
  </si>
  <si>
    <t>Noorte huviharidus ja huvitegevus Karksi 107480, Halliste 78477</t>
  </si>
  <si>
    <t xml:space="preserve">Õpilaste vedu Karksi </t>
  </si>
  <si>
    <t>Õpilaste vedu Abja</t>
  </si>
  <si>
    <t>Koolitransport Mõisaküla</t>
  </si>
  <si>
    <t>Õpilasveo eriliinid Halliste</t>
  </si>
  <si>
    <t>A.Kitzbergi nimelise Gümnaasoumi söökla</t>
  </si>
  <si>
    <t>Koolitoit Mõisaküla Kool</t>
  </si>
  <si>
    <t>Koolitoit Halliste</t>
  </si>
  <si>
    <t>Muud toetused puuetega inimeste eluasemete kohandamiseks</t>
  </si>
  <si>
    <t>Matusetoetus Karksi 2017</t>
  </si>
  <si>
    <t>Asendus- ja järelhooldusteenus (uus riigipoolne eraldis toetusfondi kaudu)</t>
  </si>
  <si>
    <t>Sotsiaalse kaitse haldus Abja</t>
  </si>
  <si>
    <t>Mulgi vald 2017</t>
  </si>
  <si>
    <t>Kassa jääk 2018</t>
  </si>
  <si>
    <t>2018 eelarve mahu tõus võrreldes 2017 summaga %</t>
  </si>
  <si>
    <t>Kontrollarv</t>
  </si>
  <si>
    <t>Avalike alade puhastus Abja piirkond</t>
  </si>
  <si>
    <t>Abja Spordi- ja Tervisekeskus+Karksi muu sporditegevus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</si>
</sst>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  <family val="1"/>
    </font>
    <font>
      <sz val="11"/>
      <name val="Arial"/>
      <family val="1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Arial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4" xfId="0" applyBorder="1"/>
    <xf numFmtId="1" fontId="0" fillId="0" borderId="0" xfId="0" applyNumberFormat="1"/>
    <xf numFmtId="1" fontId="2" fillId="0" borderId="2" xfId="0" applyNumberFormat="1" applyFont="1" applyBorder="1"/>
    <xf numFmtId="0" fontId="0" fillId="0" borderId="0" xfId="0" quotePrefix="1"/>
    <xf numFmtId="0" fontId="2" fillId="0" borderId="0" xfId="0" quotePrefix="1" applyFont="1" applyFill="1" applyBorder="1"/>
    <xf numFmtId="0" fontId="3" fillId="0" borderId="5" xfId="0" applyFont="1" applyBorder="1"/>
    <xf numFmtId="0" fontId="2" fillId="0" borderId="0" xfId="0" applyFont="1" applyBorder="1"/>
    <xf numFmtId="0" fontId="2" fillId="0" borderId="4" xfId="0" quotePrefix="1" applyFont="1" applyBorder="1"/>
    <xf numFmtId="0" fontId="2" fillId="0" borderId="4" xfId="0" quotePrefix="1" applyFont="1" applyFill="1" applyBorder="1"/>
    <xf numFmtId="0" fontId="2" fillId="0" borderId="2" xfId="0" applyFont="1" applyFill="1" applyBorder="1"/>
    <xf numFmtId="0" fontId="2" fillId="0" borderId="2" xfId="2" applyFont="1" applyBorder="1"/>
    <xf numFmtId="2" fontId="0" fillId="0" borderId="0" xfId="0" applyNumberFormat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wrapText="1"/>
    </xf>
  </cellXfs>
  <cellStyles count="3">
    <cellStyle name="Hüperlink" xfId="2" builtinId="8"/>
    <cellStyle name="Normaallaad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kg.vil.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0"/>
  <sheetViews>
    <sheetView tabSelected="1" showOutlineSymbols="0" showWhiteSpace="0" workbookViewId="0">
      <pane ySplit="1" topLeftCell="A294" activePane="bottomLeft" state="frozenSplit"/>
      <selection pane="bottomLeft" activeCell="A284" sqref="A284:XFD284"/>
    </sheetView>
  </sheetViews>
  <sheetFormatPr defaultRowHeight="13.8" x14ac:dyDescent="0.25"/>
  <cols>
    <col min="1" max="1" width="8.69921875" bestFit="1" customWidth="1"/>
    <col min="2" max="2" width="57" customWidth="1"/>
    <col min="3" max="3" width="16" customWidth="1"/>
    <col min="4" max="4" width="14.09765625" customWidth="1"/>
    <col min="5" max="5" width="12.5" customWidth="1"/>
    <col min="6" max="6" width="13.19921875" customWidth="1"/>
    <col min="7" max="7" width="17" customWidth="1"/>
    <col min="8" max="8" width="14.5" customWidth="1"/>
    <col min="11" max="11" width="10" bestFit="1" customWidth="1"/>
  </cols>
  <sheetData>
    <row r="1" spans="1:11" ht="99" customHeight="1" x14ac:dyDescent="0.25">
      <c r="A1" t="s">
        <v>0</v>
      </c>
      <c r="B1" t="s">
        <v>0</v>
      </c>
      <c r="C1" s="2" t="s">
        <v>152</v>
      </c>
      <c r="D1" s="2" t="s">
        <v>201</v>
      </c>
      <c r="E1" t="s">
        <v>153</v>
      </c>
      <c r="F1" t="s">
        <v>154</v>
      </c>
      <c r="G1" t="s">
        <v>155</v>
      </c>
      <c r="H1" t="s">
        <v>156</v>
      </c>
      <c r="I1" s="22" t="s">
        <v>203</v>
      </c>
    </row>
    <row r="2" spans="1:11" x14ac:dyDescent="0.25">
      <c r="A2" t="s">
        <v>0</v>
      </c>
      <c r="B2" s="2" t="s">
        <v>202</v>
      </c>
      <c r="C2" s="2">
        <v>102696</v>
      </c>
      <c r="E2">
        <v>0</v>
      </c>
      <c r="F2">
        <v>0</v>
      </c>
      <c r="G2">
        <v>0</v>
      </c>
      <c r="H2">
        <v>0</v>
      </c>
    </row>
    <row r="3" spans="1:11" x14ac:dyDescent="0.25">
      <c r="A3" s="5" t="s">
        <v>4</v>
      </c>
      <c r="B3" s="4" t="s">
        <v>1</v>
      </c>
      <c r="C3" s="4">
        <v>-84867</v>
      </c>
      <c r="D3" s="19">
        <f>E3+F3+G3+H3</f>
        <v>-110044</v>
      </c>
      <c r="E3" s="4">
        <v>-37252</v>
      </c>
      <c r="F3" s="4">
        <v>-32620</v>
      </c>
      <c r="G3" s="4">
        <v>-19680</v>
      </c>
      <c r="H3" s="6">
        <v>-20492</v>
      </c>
      <c r="I3" s="18">
        <f>(C3-D3)/D3*100</f>
        <v>-22.87903020609938</v>
      </c>
    </row>
    <row r="4" spans="1:11" x14ac:dyDescent="0.25">
      <c r="A4" t="s">
        <v>2</v>
      </c>
      <c r="B4" t="s">
        <v>3</v>
      </c>
      <c r="C4">
        <v>-4640</v>
      </c>
      <c r="D4" s="19">
        <f t="shared" ref="D4:D67" si="0">E4+F4+G4+H4</f>
        <v>-4640</v>
      </c>
      <c r="E4">
        <v>-640</v>
      </c>
      <c r="F4">
        <v>-4000</v>
      </c>
      <c r="I4" s="18">
        <f t="shared" ref="I4:I64" si="1">(C4-D4)/D4*100</f>
        <v>0</v>
      </c>
    </row>
    <row r="5" spans="1:11" x14ac:dyDescent="0.25">
      <c r="A5" t="s">
        <v>5</v>
      </c>
      <c r="B5" t="s">
        <v>6</v>
      </c>
      <c r="C5">
        <v>-66750</v>
      </c>
      <c r="D5" s="19">
        <f t="shared" si="0"/>
        <v>-92398</v>
      </c>
      <c r="E5">
        <v>-31206</v>
      </c>
      <c r="F5">
        <v>-25620</v>
      </c>
      <c r="G5">
        <v>-19080</v>
      </c>
      <c r="H5">
        <v>-16492</v>
      </c>
      <c r="I5" s="18">
        <f t="shared" si="1"/>
        <v>-27.758176583908746</v>
      </c>
    </row>
    <row r="6" spans="1:11" x14ac:dyDescent="0.25">
      <c r="A6" s="1" t="s">
        <v>7</v>
      </c>
      <c r="B6" s="1" t="s">
        <v>8</v>
      </c>
      <c r="C6" s="1">
        <v>-13477</v>
      </c>
      <c r="D6" s="19">
        <f t="shared" si="0"/>
        <v>-13006</v>
      </c>
      <c r="E6" s="1">
        <v>-5406</v>
      </c>
      <c r="F6" s="1">
        <v>-3000</v>
      </c>
      <c r="G6" s="1">
        <v>-600</v>
      </c>
      <c r="H6" s="1">
        <v>-4000</v>
      </c>
      <c r="I6" s="18">
        <f t="shared" si="1"/>
        <v>3.6214055051514684</v>
      </c>
    </row>
    <row r="7" spans="1:11" x14ac:dyDescent="0.25">
      <c r="A7" s="5" t="s">
        <v>12</v>
      </c>
      <c r="B7" s="4" t="s">
        <v>9</v>
      </c>
      <c r="C7" s="4">
        <v>-960034</v>
      </c>
      <c r="D7" s="19">
        <f t="shared" si="0"/>
        <v>-1389170</v>
      </c>
      <c r="E7" s="4">
        <v>-198077</v>
      </c>
      <c r="F7" s="4">
        <v>-305240</v>
      </c>
      <c r="G7" s="4">
        <v>-181486</v>
      </c>
      <c r="H7" s="6">
        <f>H8+H9+H10</f>
        <v>-704367</v>
      </c>
      <c r="I7" s="18">
        <f t="shared" si="1"/>
        <v>-30.891539552394597</v>
      </c>
      <c r="K7" s="18"/>
    </row>
    <row r="8" spans="1:11" x14ac:dyDescent="0.25">
      <c r="A8" t="s">
        <v>10</v>
      </c>
      <c r="B8" t="s">
        <v>11</v>
      </c>
      <c r="D8" s="19">
        <f t="shared" si="0"/>
        <v>-465013</v>
      </c>
      <c r="H8">
        <v>-465013</v>
      </c>
      <c r="I8" s="18">
        <f t="shared" si="1"/>
        <v>-100</v>
      </c>
    </row>
    <row r="9" spans="1:11" x14ac:dyDescent="0.25">
      <c r="A9" t="s">
        <v>5</v>
      </c>
      <c r="B9" t="s">
        <v>6</v>
      </c>
      <c r="C9">
        <v>-760199</v>
      </c>
      <c r="D9" s="19">
        <f t="shared" si="0"/>
        <v>-728747</v>
      </c>
      <c r="E9">
        <v>-155114</v>
      </c>
      <c r="F9">
        <v>-243070</v>
      </c>
      <c r="G9">
        <v>-139817</v>
      </c>
      <c r="H9">
        <v>-190746</v>
      </c>
      <c r="I9" s="18">
        <f t="shared" si="1"/>
        <v>4.3159011289240299</v>
      </c>
    </row>
    <row r="10" spans="1:11" x14ac:dyDescent="0.25">
      <c r="A10" t="s">
        <v>7</v>
      </c>
      <c r="B10" t="s">
        <v>8</v>
      </c>
      <c r="C10">
        <v>-199735</v>
      </c>
      <c r="D10" s="19">
        <f t="shared" si="0"/>
        <v>-195410</v>
      </c>
      <c r="E10">
        <v>-42963</v>
      </c>
      <c r="F10">
        <v>-62170</v>
      </c>
      <c r="G10">
        <v>-41669</v>
      </c>
      <c r="H10">
        <v>-48608</v>
      </c>
      <c r="I10" s="18">
        <f t="shared" si="1"/>
        <v>2.2132951230745612</v>
      </c>
    </row>
    <row r="11" spans="1:11" x14ac:dyDescent="0.25">
      <c r="A11" s="1" t="s">
        <v>13</v>
      </c>
      <c r="B11" s="1" t="s">
        <v>14</v>
      </c>
      <c r="C11" s="1">
        <v>-100</v>
      </c>
      <c r="D11" s="19">
        <f t="shared" si="0"/>
        <v>0</v>
      </c>
      <c r="E11" s="1"/>
      <c r="F11" s="1"/>
      <c r="G11" s="1"/>
      <c r="H11" s="1"/>
      <c r="I11" s="18"/>
    </row>
    <row r="12" spans="1:11" x14ac:dyDescent="0.25">
      <c r="A12" s="5" t="s">
        <v>21</v>
      </c>
      <c r="B12" s="4" t="s">
        <v>20</v>
      </c>
      <c r="C12" s="4">
        <v>-51000</v>
      </c>
      <c r="D12" s="19">
        <f t="shared" si="0"/>
        <v>-19949</v>
      </c>
      <c r="E12" s="4">
        <v>0</v>
      </c>
      <c r="F12" s="4">
        <v>-6549</v>
      </c>
      <c r="G12" s="4">
        <v>-3400</v>
      </c>
      <c r="H12" s="6">
        <v>-10000</v>
      </c>
      <c r="I12" s="18">
        <f t="shared" si="1"/>
        <v>155.65191237656023</v>
      </c>
    </row>
    <row r="13" spans="1:11" x14ac:dyDescent="0.25">
      <c r="A13" t="s">
        <v>13</v>
      </c>
      <c r="B13" t="s">
        <v>14</v>
      </c>
      <c r="C13">
        <v>-51000</v>
      </c>
      <c r="D13" s="20">
        <f t="shared" si="0"/>
        <v>-19949</v>
      </c>
      <c r="E13">
        <v>0</v>
      </c>
      <c r="F13">
        <v>-6549</v>
      </c>
      <c r="G13">
        <v>-3400</v>
      </c>
      <c r="H13">
        <v>-10000</v>
      </c>
      <c r="I13" s="18">
        <f t="shared" si="1"/>
        <v>155.65191237656023</v>
      </c>
    </row>
    <row r="14" spans="1:11" x14ac:dyDescent="0.25">
      <c r="A14" s="5" t="s">
        <v>23</v>
      </c>
      <c r="B14" s="4" t="s">
        <v>22</v>
      </c>
      <c r="C14" s="4">
        <v>-22745</v>
      </c>
      <c r="D14" s="19">
        <f t="shared" si="0"/>
        <v>-57333</v>
      </c>
      <c r="E14" s="4">
        <v>-35090</v>
      </c>
      <c r="F14" s="4">
        <v>-22243</v>
      </c>
      <c r="G14" s="4"/>
      <c r="H14" s="6"/>
      <c r="I14" s="18">
        <f t="shared" si="1"/>
        <v>-60.328257722428624</v>
      </c>
    </row>
    <row r="15" spans="1:11" x14ac:dyDescent="0.25">
      <c r="A15" t="s">
        <v>10</v>
      </c>
      <c r="B15" t="s">
        <v>11</v>
      </c>
      <c r="D15" s="21">
        <f t="shared" si="0"/>
        <v>-38000</v>
      </c>
      <c r="E15">
        <v>-33000</v>
      </c>
      <c r="F15">
        <v>-5000</v>
      </c>
      <c r="I15" s="18">
        <f t="shared" si="1"/>
        <v>-100</v>
      </c>
    </row>
    <row r="16" spans="1:11" x14ac:dyDescent="0.25">
      <c r="A16" t="s">
        <v>5</v>
      </c>
      <c r="B16" t="s">
        <v>6</v>
      </c>
      <c r="C16">
        <v>-4014</v>
      </c>
      <c r="D16" s="19">
        <f t="shared" si="0"/>
        <v>-6451</v>
      </c>
      <c r="E16">
        <v>-2090</v>
      </c>
      <c r="F16">
        <v>-4361</v>
      </c>
      <c r="I16" s="18">
        <f t="shared" si="1"/>
        <v>-37.777088823438227</v>
      </c>
    </row>
    <row r="17" spans="1:9" x14ac:dyDescent="0.25">
      <c r="A17" t="s">
        <v>7</v>
      </c>
      <c r="B17" t="s">
        <v>8</v>
      </c>
      <c r="C17">
        <v>-18731</v>
      </c>
      <c r="D17" s="19">
        <f t="shared" si="0"/>
        <v>-12882</v>
      </c>
      <c r="F17">
        <v>-12882</v>
      </c>
      <c r="I17" s="18">
        <f t="shared" si="1"/>
        <v>45.404440304300579</v>
      </c>
    </row>
    <row r="18" spans="1:9" x14ac:dyDescent="0.25">
      <c r="A18" s="5" t="s">
        <v>27</v>
      </c>
      <c r="B18" s="4" t="s">
        <v>24</v>
      </c>
      <c r="C18" s="4"/>
      <c r="D18" s="19">
        <f t="shared" si="0"/>
        <v>-24730</v>
      </c>
      <c r="E18" s="4">
        <v>-5000</v>
      </c>
      <c r="F18" s="4">
        <v>-5060</v>
      </c>
      <c r="G18" s="4">
        <v>-8420</v>
      </c>
      <c r="H18" s="6">
        <v>-6250</v>
      </c>
      <c r="I18" s="18">
        <f t="shared" si="1"/>
        <v>-100</v>
      </c>
    </row>
    <row r="19" spans="1:9" x14ac:dyDescent="0.25">
      <c r="A19" t="s">
        <v>25</v>
      </c>
      <c r="B19" t="s">
        <v>26</v>
      </c>
      <c r="D19" s="19">
        <f t="shared" si="0"/>
        <v>-12070</v>
      </c>
      <c r="G19">
        <v>-5820</v>
      </c>
      <c r="H19">
        <v>-6250</v>
      </c>
      <c r="I19" s="18">
        <f t="shared" si="1"/>
        <v>-100</v>
      </c>
    </row>
    <row r="20" spans="1:9" x14ac:dyDescent="0.25">
      <c r="A20" t="s">
        <v>5</v>
      </c>
      <c r="B20" t="s">
        <v>6</v>
      </c>
      <c r="D20" s="19">
        <f t="shared" si="0"/>
        <v>-10640</v>
      </c>
      <c r="E20">
        <v>-4000</v>
      </c>
      <c r="F20">
        <v>-4640</v>
      </c>
      <c r="G20">
        <v>-2000</v>
      </c>
      <c r="I20" s="18">
        <f t="shared" si="1"/>
        <v>-100</v>
      </c>
    </row>
    <row r="21" spans="1:9" x14ac:dyDescent="0.25">
      <c r="A21" t="s">
        <v>7</v>
      </c>
      <c r="B21" t="s">
        <v>8</v>
      </c>
      <c r="D21" s="19">
        <f t="shared" si="0"/>
        <v>-2020</v>
      </c>
      <c r="E21">
        <v>-1000</v>
      </c>
      <c r="F21">
        <v>-420</v>
      </c>
      <c r="G21">
        <v>-600</v>
      </c>
      <c r="I21" s="18">
        <f t="shared" si="1"/>
        <v>-100</v>
      </c>
    </row>
    <row r="22" spans="1:9" x14ac:dyDescent="0.25">
      <c r="A22" s="5" t="s">
        <v>29</v>
      </c>
      <c r="B22" s="4" t="s">
        <v>28</v>
      </c>
      <c r="C22" s="4">
        <v>-93528</v>
      </c>
      <c r="D22" s="19">
        <f t="shared" si="0"/>
        <v>-56794</v>
      </c>
      <c r="E22" s="4">
        <v>-16800</v>
      </c>
      <c r="F22" s="4">
        <v>-29456</v>
      </c>
      <c r="G22" s="4">
        <v>-2960</v>
      </c>
      <c r="H22" s="6">
        <v>-7578</v>
      </c>
      <c r="I22" s="18">
        <f t="shared" si="1"/>
        <v>64.679367538824522</v>
      </c>
    </row>
    <row r="23" spans="1:9" x14ac:dyDescent="0.25">
      <c r="A23" t="s">
        <v>17</v>
      </c>
      <c r="B23" t="s">
        <v>18</v>
      </c>
      <c r="C23">
        <v>-93528</v>
      </c>
      <c r="D23" s="19">
        <f t="shared" si="0"/>
        <v>-56794</v>
      </c>
      <c r="E23">
        <v>-16800</v>
      </c>
      <c r="F23">
        <v>-29456</v>
      </c>
      <c r="G23">
        <v>-2960</v>
      </c>
      <c r="H23">
        <v>-7578</v>
      </c>
      <c r="I23" s="18">
        <f t="shared" si="1"/>
        <v>64.679367538824522</v>
      </c>
    </row>
    <row r="24" spans="1:9" x14ac:dyDescent="0.25">
      <c r="A24" s="5" t="s">
        <v>31</v>
      </c>
      <c r="B24" s="4" t="s">
        <v>30</v>
      </c>
      <c r="C24" s="4">
        <v>-43699</v>
      </c>
      <c r="D24" s="19">
        <f t="shared" si="0"/>
        <v>-30991</v>
      </c>
      <c r="E24" s="4">
        <v>-14491</v>
      </c>
      <c r="F24" s="4">
        <v>-11500</v>
      </c>
      <c r="G24" s="4"/>
      <c r="H24" s="6">
        <v>-5000</v>
      </c>
      <c r="I24" s="18">
        <f t="shared" si="1"/>
        <v>41.005453196089185</v>
      </c>
    </row>
    <row r="25" spans="1:9" x14ac:dyDescent="0.25">
      <c r="A25" t="s">
        <v>25</v>
      </c>
      <c r="B25" t="s">
        <v>26</v>
      </c>
      <c r="C25">
        <v>-43699</v>
      </c>
      <c r="D25" s="19">
        <f t="shared" si="0"/>
        <v>-25991</v>
      </c>
      <c r="E25">
        <v>-14491</v>
      </c>
      <c r="F25">
        <v>-11500</v>
      </c>
      <c r="I25" s="18">
        <f t="shared" si="1"/>
        <v>68.13127621099612</v>
      </c>
    </row>
    <row r="26" spans="1:9" x14ac:dyDescent="0.25">
      <c r="A26" t="s">
        <v>7</v>
      </c>
      <c r="B26" t="s">
        <v>8</v>
      </c>
      <c r="D26" s="19">
        <f t="shared" si="0"/>
        <v>-5000</v>
      </c>
      <c r="H26">
        <v>-5000</v>
      </c>
      <c r="I26" s="18">
        <f t="shared" si="1"/>
        <v>-100</v>
      </c>
    </row>
    <row r="27" spans="1:9" x14ac:dyDescent="0.25">
      <c r="A27" s="5" t="s">
        <v>33</v>
      </c>
      <c r="B27" s="4" t="s">
        <v>32</v>
      </c>
      <c r="C27" s="4">
        <v>-750</v>
      </c>
      <c r="D27" s="19">
        <f t="shared" si="0"/>
        <v>-750</v>
      </c>
      <c r="E27" s="4"/>
      <c r="F27" s="4">
        <v>-750</v>
      </c>
      <c r="G27" s="4"/>
      <c r="H27" s="6"/>
      <c r="I27" s="18">
        <f t="shared" si="1"/>
        <v>0</v>
      </c>
    </row>
    <row r="28" spans="1:9" x14ac:dyDescent="0.25">
      <c r="A28" t="s">
        <v>25</v>
      </c>
      <c r="B28" t="s">
        <v>26</v>
      </c>
      <c r="C28">
        <v>-750</v>
      </c>
      <c r="D28" s="19">
        <f t="shared" si="0"/>
        <v>-750</v>
      </c>
      <c r="F28">
        <v>-750</v>
      </c>
      <c r="I28" s="18">
        <f t="shared" si="1"/>
        <v>0</v>
      </c>
    </row>
    <row r="29" spans="1:9" x14ac:dyDescent="0.25">
      <c r="A29" s="5" t="s">
        <v>35</v>
      </c>
      <c r="B29" s="4" t="s">
        <v>34</v>
      </c>
      <c r="C29" s="4">
        <v>-4676</v>
      </c>
      <c r="D29" s="19">
        <f t="shared" si="0"/>
        <v>-5664.13</v>
      </c>
      <c r="E29" s="4"/>
      <c r="F29" s="4">
        <v>-1500</v>
      </c>
      <c r="G29" s="9">
        <v>-4164.13</v>
      </c>
      <c r="H29" s="6"/>
      <c r="I29" s="18">
        <f t="shared" si="1"/>
        <v>-17.44539761622703</v>
      </c>
    </row>
    <row r="30" spans="1:9" x14ac:dyDescent="0.25">
      <c r="A30" t="s">
        <v>25</v>
      </c>
      <c r="B30" t="s">
        <v>26</v>
      </c>
      <c r="C30">
        <v>-1500</v>
      </c>
      <c r="D30" s="19">
        <f t="shared" si="0"/>
        <v>-1500</v>
      </c>
      <c r="F30">
        <v>-1500</v>
      </c>
      <c r="G30" s="8"/>
      <c r="I30" s="18">
        <f t="shared" si="1"/>
        <v>0</v>
      </c>
    </row>
    <row r="31" spans="1:9" x14ac:dyDescent="0.25">
      <c r="A31" t="s">
        <v>5</v>
      </c>
      <c r="B31" t="s">
        <v>6</v>
      </c>
      <c r="C31">
        <v>-1366</v>
      </c>
      <c r="D31" s="19">
        <f t="shared" si="0"/>
        <v>-1338</v>
      </c>
      <c r="G31" s="8">
        <v>-1338</v>
      </c>
      <c r="I31" s="18">
        <f t="shared" si="1"/>
        <v>2.0926756352765321</v>
      </c>
    </row>
    <row r="32" spans="1:9" x14ac:dyDescent="0.25">
      <c r="A32" t="s">
        <v>7</v>
      </c>
      <c r="B32" t="s">
        <v>8</v>
      </c>
      <c r="C32">
        <v>-1810</v>
      </c>
      <c r="D32" s="19">
        <f t="shared" si="0"/>
        <v>-2826.13</v>
      </c>
      <c r="G32" s="8">
        <v>-2826.13</v>
      </c>
      <c r="I32" s="18">
        <f t="shared" si="1"/>
        <v>-35.954821611178538</v>
      </c>
    </row>
    <row r="33" spans="1:9" x14ac:dyDescent="0.25">
      <c r="A33" s="5" t="s">
        <v>37</v>
      </c>
      <c r="B33" s="4" t="s">
        <v>36</v>
      </c>
      <c r="C33" s="4">
        <v>-5227</v>
      </c>
      <c r="D33" s="19">
        <f t="shared" si="0"/>
        <v>-6724</v>
      </c>
      <c r="E33" s="4">
        <v>-497</v>
      </c>
      <c r="F33" s="4">
        <v>-3000</v>
      </c>
      <c r="G33" s="4"/>
      <c r="H33" s="6">
        <v>-3227</v>
      </c>
      <c r="I33" s="18">
        <f t="shared" si="1"/>
        <v>-22.263533610945867</v>
      </c>
    </row>
    <row r="34" spans="1:9" x14ac:dyDescent="0.25">
      <c r="A34" t="s">
        <v>7</v>
      </c>
      <c r="B34" t="s">
        <v>8</v>
      </c>
      <c r="C34">
        <v>-5227</v>
      </c>
      <c r="D34" s="19">
        <f t="shared" si="0"/>
        <v>-6724</v>
      </c>
      <c r="E34">
        <v>-497</v>
      </c>
      <c r="F34">
        <v>-3000</v>
      </c>
      <c r="H34">
        <v>-3227</v>
      </c>
      <c r="I34" s="18">
        <f t="shared" si="1"/>
        <v>-22.263533610945867</v>
      </c>
    </row>
    <row r="35" spans="1:9" x14ac:dyDescent="0.25">
      <c r="A35" s="5" t="s">
        <v>39</v>
      </c>
      <c r="B35" s="4" t="s">
        <v>38</v>
      </c>
      <c r="C35" s="4">
        <v>-16173</v>
      </c>
      <c r="D35" s="19">
        <f t="shared" si="0"/>
        <v>-16373</v>
      </c>
      <c r="E35" s="4">
        <v>-16373</v>
      </c>
      <c r="F35" s="4"/>
      <c r="G35" s="4"/>
      <c r="H35" s="6"/>
      <c r="I35" s="18">
        <f t="shared" si="1"/>
        <v>-1.2215232394796312</v>
      </c>
    </row>
    <row r="36" spans="1:9" x14ac:dyDescent="0.25">
      <c r="A36" t="s">
        <v>7</v>
      </c>
      <c r="B36" t="s">
        <v>8</v>
      </c>
      <c r="C36">
        <v>-16173</v>
      </c>
      <c r="D36" s="19">
        <f t="shared" si="0"/>
        <v>-16373</v>
      </c>
      <c r="E36">
        <v>-16373</v>
      </c>
      <c r="I36" s="18">
        <f t="shared" si="1"/>
        <v>-1.2215232394796312</v>
      </c>
    </row>
    <row r="37" spans="1:9" x14ac:dyDescent="0.25">
      <c r="A37" s="15" t="s">
        <v>40</v>
      </c>
      <c r="B37" s="4" t="s">
        <v>157</v>
      </c>
      <c r="C37" s="4">
        <v>-327987</v>
      </c>
      <c r="D37" s="19">
        <f t="shared" si="0"/>
        <v>-593578</v>
      </c>
      <c r="E37" s="4">
        <v>-217300</v>
      </c>
      <c r="F37" s="4">
        <v>-50000</v>
      </c>
      <c r="G37" s="4">
        <v>-89290</v>
      </c>
      <c r="H37" s="6">
        <v>-236988</v>
      </c>
      <c r="I37" s="18">
        <f t="shared" si="1"/>
        <v>-44.744077442223265</v>
      </c>
    </row>
    <row r="38" spans="1:9" x14ac:dyDescent="0.25">
      <c r="A38" t="s">
        <v>10</v>
      </c>
      <c r="B38" t="s">
        <v>11</v>
      </c>
      <c r="C38">
        <v>-238852</v>
      </c>
      <c r="D38" s="19">
        <f t="shared" si="0"/>
        <v>-358230</v>
      </c>
      <c r="E38">
        <v>-160730</v>
      </c>
      <c r="F38">
        <v>-50000</v>
      </c>
      <c r="G38">
        <v>-7500</v>
      </c>
      <c r="H38">
        <v>-140000</v>
      </c>
      <c r="I38" s="18">
        <f t="shared" si="1"/>
        <v>-33.324400524802499</v>
      </c>
    </row>
    <row r="39" spans="1:9" x14ac:dyDescent="0.25">
      <c r="A39" t="s">
        <v>5</v>
      </c>
      <c r="B39" t="s">
        <v>6</v>
      </c>
      <c r="D39" s="19">
        <f t="shared" si="0"/>
        <v>-39273</v>
      </c>
      <c r="G39">
        <v>-39273</v>
      </c>
      <c r="I39" s="18">
        <f t="shared" si="1"/>
        <v>-100</v>
      </c>
    </row>
    <row r="40" spans="1:9" x14ac:dyDescent="0.25">
      <c r="A40" t="s">
        <v>7</v>
      </c>
      <c r="B40" t="s">
        <v>8</v>
      </c>
      <c r="C40">
        <v>-89135</v>
      </c>
      <c r="D40" s="19">
        <f t="shared" si="0"/>
        <v>-196075</v>
      </c>
      <c r="E40">
        <v>-56570</v>
      </c>
      <c r="G40">
        <v>-42517</v>
      </c>
      <c r="H40">
        <v>-96988</v>
      </c>
      <c r="I40" s="18">
        <f t="shared" si="1"/>
        <v>-54.540354456202991</v>
      </c>
    </row>
    <row r="41" spans="1:9" x14ac:dyDescent="0.25">
      <c r="A41" t="s">
        <v>42</v>
      </c>
      <c r="B41" s="4" t="s">
        <v>41</v>
      </c>
      <c r="C41" s="4">
        <v>-19548</v>
      </c>
      <c r="D41" s="19">
        <f t="shared" si="0"/>
        <v>-2380</v>
      </c>
      <c r="E41" s="4">
        <v>-1080</v>
      </c>
      <c r="F41" s="4">
        <v>-1300</v>
      </c>
      <c r="G41" s="4"/>
      <c r="H41" s="6"/>
      <c r="I41" s="18">
        <f t="shared" si="1"/>
        <v>721.34453781512605</v>
      </c>
    </row>
    <row r="42" spans="1:9" x14ac:dyDescent="0.25">
      <c r="A42" t="s">
        <v>25</v>
      </c>
      <c r="B42" t="s">
        <v>26</v>
      </c>
      <c r="C42">
        <v>-4680</v>
      </c>
      <c r="D42" s="19">
        <f t="shared" si="0"/>
        <v>-2380</v>
      </c>
      <c r="E42">
        <v>-1080</v>
      </c>
      <c r="F42">
        <v>-1300</v>
      </c>
      <c r="I42" s="18">
        <f t="shared" si="1"/>
        <v>96.638655462184872</v>
      </c>
    </row>
    <row r="43" spans="1:9" x14ac:dyDescent="0.25">
      <c r="A43" t="s">
        <v>5</v>
      </c>
      <c r="B43" t="s">
        <v>6</v>
      </c>
      <c r="C43">
        <v>-8028</v>
      </c>
      <c r="D43" s="19">
        <f t="shared" si="0"/>
        <v>0</v>
      </c>
      <c r="I43" s="18"/>
    </row>
    <row r="44" spans="1:9" x14ac:dyDescent="0.25">
      <c r="A44" t="s">
        <v>7</v>
      </c>
      <c r="B44" t="s">
        <v>8</v>
      </c>
      <c r="C44">
        <v>-6840</v>
      </c>
      <c r="D44" s="19">
        <f t="shared" si="0"/>
        <v>0</v>
      </c>
      <c r="I44" s="18"/>
    </row>
    <row r="45" spans="1:9" x14ac:dyDescent="0.25">
      <c r="A45" s="5" t="s">
        <v>44</v>
      </c>
      <c r="B45" s="4" t="s">
        <v>43</v>
      </c>
      <c r="C45" s="4">
        <v>-31754</v>
      </c>
      <c r="D45" s="19">
        <f t="shared" si="0"/>
        <v>-38654</v>
      </c>
      <c r="E45" s="4">
        <v>-2400</v>
      </c>
      <c r="F45" s="4">
        <v>-9500</v>
      </c>
      <c r="G45" s="4">
        <v>-26754</v>
      </c>
      <c r="H45" s="6"/>
      <c r="I45" s="18">
        <f t="shared" si="1"/>
        <v>-17.85067522119315</v>
      </c>
    </row>
    <row r="46" spans="1:9" x14ac:dyDescent="0.25">
      <c r="A46" t="s">
        <v>10</v>
      </c>
      <c r="B46" t="s">
        <v>11</v>
      </c>
      <c r="C46">
        <v>-22236</v>
      </c>
      <c r="D46" s="19">
        <f t="shared" si="0"/>
        <v>0</v>
      </c>
      <c r="I46" s="18"/>
    </row>
    <row r="47" spans="1:9" x14ac:dyDescent="0.25">
      <c r="A47" t="s">
        <v>25</v>
      </c>
      <c r="B47" t="s">
        <v>26</v>
      </c>
      <c r="C47">
        <v>-4518</v>
      </c>
      <c r="D47" s="19">
        <f t="shared" si="0"/>
        <v>-26754</v>
      </c>
      <c r="G47">
        <v>-26754</v>
      </c>
      <c r="I47" s="18">
        <f t="shared" si="1"/>
        <v>-83.112805561785152</v>
      </c>
    </row>
    <row r="48" spans="1:9" x14ac:dyDescent="0.25">
      <c r="A48" t="s">
        <v>7</v>
      </c>
      <c r="B48" t="s">
        <v>8</v>
      </c>
      <c r="C48">
        <v>-5000</v>
      </c>
      <c r="D48" s="19">
        <f t="shared" si="0"/>
        <v>-11900</v>
      </c>
      <c r="E48">
        <v>-2400</v>
      </c>
      <c r="F48">
        <v>-9500</v>
      </c>
      <c r="I48" s="18">
        <f t="shared" si="1"/>
        <v>-57.983193277310932</v>
      </c>
    </row>
    <row r="49" spans="1:9" x14ac:dyDescent="0.25">
      <c r="A49" s="5" t="s">
        <v>45</v>
      </c>
      <c r="B49" s="4" t="s">
        <v>158</v>
      </c>
      <c r="C49" s="4">
        <v>-4000</v>
      </c>
      <c r="D49" s="19">
        <f t="shared" si="0"/>
        <v>0</v>
      </c>
      <c r="E49" s="4"/>
      <c r="F49" s="4"/>
      <c r="G49" s="4"/>
      <c r="H49" s="6"/>
      <c r="I49" s="18"/>
    </row>
    <row r="50" spans="1:9" x14ac:dyDescent="0.25">
      <c r="A50" t="s">
        <v>7</v>
      </c>
      <c r="B50" t="s">
        <v>8</v>
      </c>
      <c r="C50">
        <v>-4000</v>
      </c>
      <c r="D50" s="19">
        <f t="shared" si="0"/>
        <v>0</v>
      </c>
      <c r="I50" s="18"/>
    </row>
    <row r="51" spans="1:9" x14ac:dyDescent="0.25">
      <c r="A51" s="5" t="s">
        <v>45</v>
      </c>
      <c r="B51" s="4" t="s">
        <v>159</v>
      </c>
      <c r="C51" s="4">
        <v>-12100</v>
      </c>
      <c r="D51" s="19">
        <f t="shared" si="0"/>
        <v>-161984</v>
      </c>
      <c r="E51" s="4"/>
      <c r="F51" s="4">
        <v>-3000</v>
      </c>
      <c r="G51" s="4">
        <v>-3984</v>
      </c>
      <c r="H51" s="6">
        <v>-155000</v>
      </c>
      <c r="I51" s="18">
        <f t="shared" si="1"/>
        <v>-92.530126432240223</v>
      </c>
    </row>
    <row r="52" spans="1:9" x14ac:dyDescent="0.25">
      <c r="A52" t="s">
        <v>10</v>
      </c>
      <c r="B52" t="s">
        <v>11</v>
      </c>
      <c r="D52" s="19">
        <f t="shared" si="0"/>
        <v>-155000</v>
      </c>
      <c r="H52">
        <v>-155000</v>
      </c>
      <c r="I52" s="18">
        <f t="shared" si="1"/>
        <v>-100</v>
      </c>
    </row>
    <row r="53" spans="1:9" x14ac:dyDescent="0.25">
      <c r="A53" t="s">
        <v>25</v>
      </c>
      <c r="B53" t="s">
        <v>26</v>
      </c>
      <c r="D53" s="19">
        <f t="shared" si="0"/>
        <v>-6984</v>
      </c>
      <c r="F53">
        <v>-3000</v>
      </c>
      <c r="G53">
        <v>-3984</v>
      </c>
      <c r="I53" s="18">
        <f t="shared" si="1"/>
        <v>-100</v>
      </c>
    </row>
    <row r="54" spans="1:9" x14ac:dyDescent="0.25">
      <c r="A54" t="s">
        <v>7</v>
      </c>
      <c r="B54" t="s">
        <v>8</v>
      </c>
      <c r="C54">
        <v>-12100</v>
      </c>
      <c r="D54" s="19">
        <f t="shared" si="0"/>
        <v>0</v>
      </c>
      <c r="I54" s="18"/>
    </row>
    <row r="55" spans="1:9" x14ac:dyDescent="0.25">
      <c r="A55" s="5" t="s">
        <v>46</v>
      </c>
      <c r="B55" s="4" t="s">
        <v>160</v>
      </c>
      <c r="C55" s="4"/>
      <c r="D55" s="19">
        <f t="shared" si="0"/>
        <v>-17316</v>
      </c>
      <c r="E55" s="4"/>
      <c r="F55" s="4"/>
      <c r="G55" s="4">
        <v>-17316</v>
      </c>
      <c r="H55" s="6"/>
      <c r="I55" s="18">
        <f t="shared" si="1"/>
        <v>-100</v>
      </c>
    </row>
    <row r="56" spans="1:9" x14ac:dyDescent="0.25">
      <c r="A56" t="s">
        <v>5</v>
      </c>
      <c r="B56" t="s">
        <v>6</v>
      </c>
      <c r="D56" s="19">
        <f t="shared" si="0"/>
        <v>-15976</v>
      </c>
      <c r="G56">
        <v>-15976</v>
      </c>
      <c r="I56" s="18">
        <f t="shared" si="1"/>
        <v>-100</v>
      </c>
    </row>
    <row r="57" spans="1:9" x14ac:dyDescent="0.25">
      <c r="A57" t="s">
        <v>7</v>
      </c>
      <c r="B57" t="s">
        <v>8</v>
      </c>
      <c r="D57" s="19">
        <f t="shared" si="0"/>
        <v>-1340</v>
      </c>
      <c r="G57">
        <v>-1340</v>
      </c>
      <c r="I57" s="18">
        <f t="shared" si="1"/>
        <v>-100</v>
      </c>
    </row>
    <row r="58" spans="1:9" x14ac:dyDescent="0.25">
      <c r="A58" s="5" t="s">
        <v>48</v>
      </c>
      <c r="B58" s="4" t="s">
        <v>47</v>
      </c>
      <c r="C58" s="4">
        <v>-41282</v>
      </c>
      <c r="D58" s="19">
        <f t="shared" si="0"/>
        <v>-45208</v>
      </c>
      <c r="E58" s="4">
        <v>-27220</v>
      </c>
      <c r="F58" s="4">
        <v>-15916</v>
      </c>
      <c r="G58" s="4">
        <v>-2072</v>
      </c>
      <c r="H58" s="6"/>
      <c r="I58" s="18">
        <f t="shared" si="1"/>
        <v>-8.6843036630684836</v>
      </c>
    </row>
    <row r="59" spans="1:9" x14ac:dyDescent="0.25">
      <c r="A59" t="s">
        <v>25</v>
      </c>
      <c r="B59" t="s">
        <v>26</v>
      </c>
      <c r="C59">
        <v>-5334</v>
      </c>
      <c r="D59" s="19">
        <f t="shared" si="0"/>
        <v>-5589</v>
      </c>
      <c r="E59">
        <v>-2267</v>
      </c>
      <c r="F59">
        <v>-2700</v>
      </c>
      <c r="G59">
        <v>-622</v>
      </c>
      <c r="I59" s="18">
        <f t="shared" si="1"/>
        <v>-4.5625335480407943</v>
      </c>
    </row>
    <row r="60" spans="1:9" x14ac:dyDescent="0.25">
      <c r="A60" t="s">
        <v>5</v>
      </c>
      <c r="B60" t="s">
        <v>6</v>
      </c>
      <c r="C60">
        <v>-12461</v>
      </c>
      <c r="D60" s="19">
        <f t="shared" si="0"/>
        <v>-10763</v>
      </c>
      <c r="E60">
        <v>-8993</v>
      </c>
      <c r="F60">
        <v>-1770</v>
      </c>
      <c r="I60" s="18">
        <f t="shared" si="1"/>
        <v>15.776270556536282</v>
      </c>
    </row>
    <row r="61" spans="1:9" x14ac:dyDescent="0.25">
      <c r="A61" t="s">
        <v>7</v>
      </c>
      <c r="B61" t="s">
        <v>8</v>
      </c>
      <c r="C61">
        <v>-23487</v>
      </c>
      <c r="D61" s="19">
        <f t="shared" si="0"/>
        <v>-28856</v>
      </c>
      <c r="E61">
        <v>-15960</v>
      </c>
      <c r="F61">
        <v>-11446</v>
      </c>
      <c r="G61">
        <v>-1450</v>
      </c>
      <c r="I61" s="18">
        <f t="shared" si="1"/>
        <v>-18.606182423066258</v>
      </c>
    </row>
    <row r="62" spans="1:9" x14ac:dyDescent="0.25">
      <c r="A62" s="5" t="s">
        <v>49</v>
      </c>
      <c r="B62" s="4" t="s">
        <v>205</v>
      </c>
      <c r="C62" s="4">
        <v>-145836</v>
      </c>
      <c r="D62" s="19">
        <f t="shared" si="0"/>
        <v>-165182</v>
      </c>
      <c r="E62" s="4">
        <v>-97478</v>
      </c>
      <c r="F62" s="4">
        <v>-67704</v>
      </c>
      <c r="G62" s="4"/>
      <c r="H62" s="6"/>
      <c r="I62" s="18">
        <f t="shared" si="1"/>
        <v>-11.711929871293481</v>
      </c>
    </row>
    <row r="63" spans="1:9" x14ac:dyDescent="0.25">
      <c r="A63" t="s">
        <v>5</v>
      </c>
      <c r="B63" t="s">
        <v>6</v>
      </c>
      <c r="C63">
        <v>-16056</v>
      </c>
      <c r="D63" s="19">
        <f t="shared" si="0"/>
        <v>-650</v>
      </c>
      <c r="F63">
        <v>-650</v>
      </c>
      <c r="I63" s="18">
        <f t="shared" si="1"/>
        <v>2370.1538461538462</v>
      </c>
    </row>
    <row r="64" spans="1:9" x14ac:dyDescent="0.25">
      <c r="A64" t="s">
        <v>7</v>
      </c>
      <c r="B64" t="s">
        <v>8</v>
      </c>
      <c r="C64">
        <v>-129780</v>
      </c>
      <c r="D64" s="19">
        <f t="shared" si="0"/>
        <v>-164532</v>
      </c>
      <c r="E64">
        <v>-97478</v>
      </c>
      <c r="F64">
        <v>-67054</v>
      </c>
      <c r="I64" s="18">
        <f t="shared" si="1"/>
        <v>-21.121727080446355</v>
      </c>
    </row>
    <row r="65" spans="1:9" x14ac:dyDescent="0.25">
      <c r="A65" s="5" t="s">
        <v>49</v>
      </c>
      <c r="B65" s="4" t="s">
        <v>161</v>
      </c>
      <c r="C65" s="4">
        <f>SUM(C66:C68)</f>
        <v>-66983</v>
      </c>
      <c r="D65" s="19">
        <f t="shared" si="0"/>
        <v>0</v>
      </c>
      <c r="E65" s="4"/>
      <c r="F65" s="4"/>
      <c r="G65" s="4"/>
      <c r="H65" s="6"/>
      <c r="I65" s="18"/>
    </row>
    <row r="66" spans="1:9" x14ac:dyDescent="0.25">
      <c r="A66" t="s">
        <v>25</v>
      </c>
      <c r="B66" t="s">
        <v>26</v>
      </c>
      <c r="C66">
        <v>-604</v>
      </c>
      <c r="D66" s="19">
        <f t="shared" si="0"/>
        <v>0</v>
      </c>
      <c r="I66" s="18"/>
    </row>
    <row r="67" spans="1:9" x14ac:dyDescent="0.25">
      <c r="A67" t="s">
        <v>5</v>
      </c>
      <c r="B67" t="s">
        <v>6</v>
      </c>
      <c r="C67">
        <v>-62839</v>
      </c>
      <c r="D67" s="19">
        <f t="shared" si="0"/>
        <v>0</v>
      </c>
      <c r="I67" s="18"/>
    </row>
    <row r="68" spans="1:9" x14ac:dyDescent="0.25">
      <c r="A68" t="s">
        <v>7</v>
      </c>
      <c r="B68" t="s">
        <v>8</v>
      </c>
      <c r="C68">
        <v>-3540</v>
      </c>
      <c r="D68" s="19">
        <f t="shared" ref="D68:D131" si="2">E68+F68+G68+H68</f>
        <v>0</v>
      </c>
      <c r="I68" s="18"/>
    </row>
    <row r="69" spans="1:9" x14ac:dyDescent="0.25">
      <c r="A69" s="5" t="s">
        <v>49</v>
      </c>
      <c r="B69" s="4" t="s">
        <v>50</v>
      </c>
      <c r="C69" s="4">
        <v>-140300</v>
      </c>
      <c r="D69" s="19">
        <f t="shared" si="2"/>
        <v>0</v>
      </c>
      <c r="E69" s="4"/>
      <c r="F69" s="4"/>
      <c r="G69" s="4"/>
      <c r="H69" s="6"/>
      <c r="I69" s="18"/>
    </row>
    <row r="70" spans="1:9" x14ac:dyDescent="0.25">
      <c r="A70" t="s">
        <v>5</v>
      </c>
      <c r="B70" t="s">
        <v>6</v>
      </c>
      <c r="C70">
        <v>-88115</v>
      </c>
      <c r="D70" s="19">
        <f t="shared" si="2"/>
        <v>0</v>
      </c>
      <c r="I70" s="18"/>
    </row>
    <row r="71" spans="1:9" x14ac:dyDescent="0.25">
      <c r="A71" t="s">
        <v>7</v>
      </c>
      <c r="B71" t="s">
        <v>8</v>
      </c>
      <c r="C71">
        <v>-52185</v>
      </c>
      <c r="D71" s="19">
        <f t="shared" si="2"/>
        <v>0</v>
      </c>
      <c r="I71" s="18"/>
    </row>
    <row r="72" spans="1:9" x14ac:dyDescent="0.25">
      <c r="A72" s="5" t="s">
        <v>49</v>
      </c>
      <c r="B72" s="4" t="s">
        <v>162</v>
      </c>
      <c r="C72" s="4">
        <v>-50000</v>
      </c>
      <c r="D72" s="19">
        <f t="shared" si="2"/>
        <v>0</v>
      </c>
      <c r="E72" s="4"/>
      <c r="F72" s="4"/>
      <c r="G72" s="4"/>
      <c r="H72" s="6"/>
      <c r="I72" s="18"/>
    </row>
    <row r="73" spans="1:9" x14ac:dyDescent="0.25">
      <c r="A73">
        <v>55</v>
      </c>
      <c r="B73" t="s">
        <v>8</v>
      </c>
      <c r="C73">
        <v>-50000</v>
      </c>
      <c r="D73" s="19">
        <f t="shared" si="2"/>
        <v>0</v>
      </c>
      <c r="I73" s="18"/>
    </row>
    <row r="74" spans="1:9" x14ac:dyDescent="0.25">
      <c r="A74" s="5" t="s">
        <v>49</v>
      </c>
      <c r="B74" s="4" t="s">
        <v>163</v>
      </c>
      <c r="C74" s="4">
        <v>-67054</v>
      </c>
      <c r="D74" s="19">
        <f t="shared" si="2"/>
        <v>0</v>
      </c>
      <c r="E74" s="4"/>
      <c r="F74" s="4"/>
      <c r="G74" s="4"/>
      <c r="H74" s="6"/>
      <c r="I74" s="18"/>
    </row>
    <row r="75" spans="1:9" x14ac:dyDescent="0.25">
      <c r="A75">
        <v>55</v>
      </c>
      <c r="B75" t="s">
        <v>8</v>
      </c>
      <c r="C75">
        <v>-67054</v>
      </c>
      <c r="D75" s="19">
        <f t="shared" si="2"/>
        <v>0</v>
      </c>
      <c r="I75" s="18"/>
    </row>
    <row r="76" spans="1:9" x14ac:dyDescent="0.25">
      <c r="A76" s="5" t="s">
        <v>51</v>
      </c>
      <c r="B76" s="4" t="s">
        <v>164</v>
      </c>
      <c r="C76" s="4">
        <v>-47865</v>
      </c>
      <c r="D76" s="19">
        <f t="shared" si="2"/>
        <v>-200460</v>
      </c>
      <c r="E76" s="4"/>
      <c r="F76" s="4">
        <v>-132460</v>
      </c>
      <c r="G76" s="4"/>
      <c r="H76" s="6">
        <v>-68000</v>
      </c>
      <c r="I76" s="18">
        <f t="shared" ref="I76:I131" si="3">(C76-D76)/D76*100</f>
        <v>-76.122418437593524</v>
      </c>
    </row>
    <row r="77" spans="1:9" x14ac:dyDescent="0.25">
      <c r="A77" t="s">
        <v>10</v>
      </c>
      <c r="B77" t="s">
        <v>11</v>
      </c>
      <c r="D77" s="19">
        <f t="shared" si="2"/>
        <v>-32802</v>
      </c>
      <c r="H77">
        <v>-32802</v>
      </c>
      <c r="I77" s="18">
        <f t="shared" si="3"/>
        <v>-100</v>
      </c>
    </row>
    <row r="78" spans="1:9" x14ac:dyDescent="0.25">
      <c r="A78" t="s">
        <v>25</v>
      </c>
      <c r="B78" t="s">
        <v>26</v>
      </c>
      <c r="C78">
        <v>-1145</v>
      </c>
      <c r="D78" s="19">
        <f t="shared" si="2"/>
        <v>0</v>
      </c>
      <c r="I78" s="18"/>
    </row>
    <row r="79" spans="1:9" x14ac:dyDescent="0.25">
      <c r="A79" t="s">
        <v>5</v>
      </c>
      <c r="B79" t="s">
        <v>6</v>
      </c>
      <c r="C79">
        <v>-26720</v>
      </c>
      <c r="D79" s="19">
        <f t="shared" si="2"/>
        <v>-97760</v>
      </c>
      <c r="F79">
        <v>-82760</v>
      </c>
      <c r="H79">
        <v>-15000</v>
      </c>
      <c r="I79" s="18">
        <f t="shared" si="3"/>
        <v>-72.667757774140753</v>
      </c>
    </row>
    <row r="80" spans="1:9" x14ac:dyDescent="0.25">
      <c r="A80" t="s">
        <v>7</v>
      </c>
      <c r="B80" t="s">
        <v>8</v>
      </c>
      <c r="C80">
        <v>-20000</v>
      </c>
      <c r="D80" s="19">
        <f t="shared" si="2"/>
        <v>-69898</v>
      </c>
      <c r="F80">
        <v>-49700</v>
      </c>
      <c r="H80">
        <v>-20198</v>
      </c>
      <c r="I80" s="18">
        <f t="shared" si="3"/>
        <v>-71.386878022261016</v>
      </c>
    </row>
    <row r="81" spans="1:9" x14ac:dyDescent="0.25">
      <c r="A81" s="5" t="s">
        <v>53</v>
      </c>
      <c r="B81" s="4" t="s">
        <v>52</v>
      </c>
      <c r="C81" s="4">
        <v>-2000</v>
      </c>
      <c r="D81" s="19">
        <f t="shared" si="2"/>
        <v>-1800</v>
      </c>
      <c r="E81" s="4"/>
      <c r="F81" s="4">
        <v>-1800</v>
      </c>
      <c r="G81" s="4"/>
      <c r="H81" s="6"/>
      <c r="I81" s="18">
        <f t="shared" si="3"/>
        <v>11.111111111111111</v>
      </c>
    </row>
    <row r="82" spans="1:9" x14ac:dyDescent="0.25">
      <c r="A82" t="s">
        <v>7</v>
      </c>
      <c r="B82" t="s">
        <v>8</v>
      </c>
      <c r="C82">
        <v>-2000</v>
      </c>
      <c r="D82" s="19">
        <f t="shared" si="2"/>
        <v>-1800</v>
      </c>
      <c r="F82">
        <v>-1800</v>
      </c>
      <c r="I82" s="18">
        <f t="shared" si="3"/>
        <v>11.111111111111111</v>
      </c>
    </row>
    <row r="83" spans="1:9" x14ac:dyDescent="0.25">
      <c r="A83" t="s">
        <v>55</v>
      </c>
      <c r="B83" s="4" t="s">
        <v>54</v>
      </c>
      <c r="C83" s="4">
        <v>-108774</v>
      </c>
      <c r="D83" s="19">
        <f t="shared" si="2"/>
        <v>-183652</v>
      </c>
      <c r="E83" s="4"/>
      <c r="F83" s="4">
        <v>-38894</v>
      </c>
      <c r="G83" s="4">
        <v>-112037</v>
      </c>
      <c r="H83" s="6">
        <v>-32721</v>
      </c>
      <c r="I83" s="18">
        <f t="shared" si="3"/>
        <v>-40.771676867118245</v>
      </c>
    </row>
    <row r="84" spans="1:9" x14ac:dyDescent="0.25">
      <c r="A84" t="s">
        <v>10</v>
      </c>
      <c r="B84" t="s">
        <v>11</v>
      </c>
      <c r="C84">
        <v>-25000</v>
      </c>
      <c r="D84" s="19">
        <f t="shared" si="2"/>
        <v>-125721</v>
      </c>
      <c r="E84">
        <v>-13684</v>
      </c>
      <c r="G84">
        <v>-112037</v>
      </c>
      <c r="I84" s="18">
        <f t="shared" si="3"/>
        <v>-80.11469841951623</v>
      </c>
    </row>
    <row r="85" spans="1:9" x14ac:dyDescent="0.25">
      <c r="A85" t="s">
        <v>25</v>
      </c>
      <c r="B85" t="s">
        <v>26</v>
      </c>
      <c r="C85">
        <v>-83774</v>
      </c>
      <c r="D85" s="19">
        <f t="shared" si="2"/>
        <v>-93098</v>
      </c>
      <c r="E85">
        <v>-21483</v>
      </c>
      <c r="F85">
        <v>-38894</v>
      </c>
      <c r="H85">
        <v>-32721</v>
      </c>
      <c r="I85" s="18">
        <f t="shared" si="3"/>
        <v>-10.015252744419859</v>
      </c>
    </row>
    <row r="86" spans="1:9" x14ac:dyDescent="0.25">
      <c r="A86" s="5" t="s">
        <v>57</v>
      </c>
      <c r="B86" s="4" t="s">
        <v>56</v>
      </c>
      <c r="C86" s="4">
        <v>-228250</v>
      </c>
      <c r="D86" s="19">
        <f t="shared" si="2"/>
        <v>-199035</v>
      </c>
      <c r="E86" s="4">
        <f>SUM(E87:E89)</f>
        <v>-37280</v>
      </c>
      <c r="F86" s="4">
        <f>SUM(F87:F89)</f>
        <v>-76800</v>
      </c>
      <c r="G86" s="4">
        <f>SUM(G87:G89)</f>
        <v>-68355</v>
      </c>
      <c r="H86" s="4">
        <f>SUM(H87:H89)</f>
        <v>-16600</v>
      </c>
      <c r="I86" s="18">
        <f t="shared" si="3"/>
        <v>14.678322908031252</v>
      </c>
    </row>
    <row r="87" spans="1:9" x14ac:dyDescent="0.25">
      <c r="A87" t="s">
        <v>10</v>
      </c>
      <c r="B87" t="s">
        <v>11</v>
      </c>
      <c r="C87">
        <v>-135500</v>
      </c>
      <c r="D87" s="19">
        <f t="shared" si="2"/>
        <v>-22180</v>
      </c>
      <c r="E87">
        <v>-12180</v>
      </c>
      <c r="F87">
        <v>-10000</v>
      </c>
      <c r="I87" s="18">
        <f t="shared" si="3"/>
        <v>510.91073038773669</v>
      </c>
    </row>
    <row r="88" spans="1:9" ht="15" customHeight="1" x14ac:dyDescent="0.25">
      <c r="A88" t="s">
        <v>7</v>
      </c>
      <c r="B88" t="s">
        <v>8</v>
      </c>
      <c r="C88">
        <v>-92750</v>
      </c>
      <c r="D88" s="19">
        <f t="shared" si="2"/>
        <v>-94200</v>
      </c>
      <c r="E88">
        <v>-19000</v>
      </c>
      <c r="F88">
        <v>-55000</v>
      </c>
      <c r="G88">
        <v>-14200</v>
      </c>
      <c r="H88">
        <v>-6000</v>
      </c>
      <c r="I88" s="18">
        <f t="shared" si="3"/>
        <v>-1.5392781316348196</v>
      </c>
    </row>
    <row r="89" spans="1:9" x14ac:dyDescent="0.25">
      <c r="A89" s="5" t="s">
        <v>59</v>
      </c>
      <c r="B89" s="4" t="s">
        <v>58</v>
      </c>
      <c r="C89" s="4">
        <v>-81360</v>
      </c>
      <c r="D89" s="19">
        <f t="shared" si="2"/>
        <v>-82655</v>
      </c>
      <c r="E89" s="4">
        <v>-6100</v>
      </c>
      <c r="F89" s="4">
        <v>-11800</v>
      </c>
      <c r="G89" s="4">
        <v>-54155</v>
      </c>
      <c r="H89" s="6">
        <v>-10600</v>
      </c>
      <c r="I89" s="18">
        <f t="shared" si="3"/>
        <v>-1.5667533724517573</v>
      </c>
    </row>
    <row r="90" spans="1:9" x14ac:dyDescent="0.25">
      <c r="A90" t="s">
        <v>10</v>
      </c>
      <c r="B90" t="s">
        <v>11</v>
      </c>
      <c r="C90">
        <v>-50000</v>
      </c>
      <c r="D90" s="19">
        <f t="shared" si="2"/>
        <v>-54534</v>
      </c>
      <c r="E90">
        <v>-9534</v>
      </c>
      <c r="G90">
        <v>-45000</v>
      </c>
      <c r="I90" s="18">
        <f t="shared" si="3"/>
        <v>-8.31407928998423</v>
      </c>
    </row>
    <row r="91" spans="1:9" x14ac:dyDescent="0.25">
      <c r="A91" t="s">
        <v>25</v>
      </c>
      <c r="B91" t="s">
        <v>26</v>
      </c>
      <c r="D91" s="19">
        <f t="shared" si="2"/>
        <v>-2700</v>
      </c>
      <c r="G91">
        <v>-2700</v>
      </c>
      <c r="I91" s="18">
        <f t="shared" si="3"/>
        <v>-100</v>
      </c>
    </row>
    <row r="92" spans="1:9" x14ac:dyDescent="0.25">
      <c r="A92" t="s">
        <v>7</v>
      </c>
      <c r="B92" t="s">
        <v>8</v>
      </c>
      <c r="C92">
        <v>-31360</v>
      </c>
      <c r="D92" s="19">
        <f t="shared" si="2"/>
        <v>-34955</v>
      </c>
      <c r="E92">
        <v>-6100</v>
      </c>
      <c r="F92">
        <v>-11800</v>
      </c>
      <c r="G92">
        <v>-6455</v>
      </c>
      <c r="H92">
        <v>-10600</v>
      </c>
      <c r="I92" s="18">
        <f t="shared" si="3"/>
        <v>-10.284651695036477</v>
      </c>
    </row>
    <row r="93" spans="1:9" s="13" customFormat="1" x14ac:dyDescent="0.25">
      <c r="A93" s="14" t="s">
        <v>59</v>
      </c>
      <c r="B93" s="4" t="s">
        <v>60</v>
      </c>
      <c r="C93" s="4">
        <v>-2100</v>
      </c>
      <c r="D93" s="19">
        <f t="shared" si="2"/>
        <v>-1800</v>
      </c>
      <c r="E93" s="4">
        <v>-1800</v>
      </c>
      <c r="F93" s="4"/>
      <c r="G93" s="4"/>
      <c r="H93" s="6"/>
      <c r="I93" s="18">
        <f t="shared" si="3"/>
        <v>16.666666666666664</v>
      </c>
    </row>
    <row r="94" spans="1:9" x14ac:dyDescent="0.25">
      <c r="A94" t="s">
        <v>25</v>
      </c>
      <c r="B94" t="s">
        <v>26</v>
      </c>
      <c r="C94">
        <v>-2100</v>
      </c>
      <c r="D94" s="19">
        <f t="shared" si="2"/>
        <v>-1800</v>
      </c>
      <c r="E94">
        <v>-1800</v>
      </c>
      <c r="I94" s="18">
        <f t="shared" si="3"/>
        <v>16.666666666666664</v>
      </c>
    </row>
    <row r="95" spans="1:9" x14ac:dyDescent="0.25">
      <c r="A95" s="5" t="s">
        <v>59</v>
      </c>
      <c r="B95" s="4" t="s">
        <v>61</v>
      </c>
      <c r="C95" s="4">
        <v>-14680</v>
      </c>
      <c r="D95" s="19">
        <f t="shared" si="2"/>
        <v>-32473</v>
      </c>
      <c r="E95" s="4">
        <v>-19593</v>
      </c>
      <c r="F95" s="4"/>
      <c r="G95" s="4"/>
      <c r="H95" s="6">
        <v>-12880</v>
      </c>
      <c r="I95" s="18">
        <f t="shared" si="3"/>
        <v>-54.793212822960612</v>
      </c>
    </row>
    <row r="96" spans="1:9" x14ac:dyDescent="0.25">
      <c r="A96" t="s">
        <v>25</v>
      </c>
      <c r="B96" t="s">
        <v>26</v>
      </c>
      <c r="C96">
        <v>-300</v>
      </c>
      <c r="D96" s="19">
        <f t="shared" si="2"/>
        <v>-300</v>
      </c>
      <c r="E96">
        <v>-300</v>
      </c>
      <c r="I96" s="18">
        <f t="shared" si="3"/>
        <v>0</v>
      </c>
    </row>
    <row r="97" spans="1:9" x14ac:dyDescent="0.25">
      <c r="A97" t="s">
        <v>5</v>
      </c>
      <c r="B97" t="s">
        <v>6</v>
      </c>
      <c r="D97" s="19">
        <f t="shared" si="2"/>
        <v>-15093</v>
      </c>
      <c r="E97">
        <v>-15093</v>
      </c>
      <c r="I97" s="18">
        <f t="shared" si="3"/>
        <v>-100</v>
      </c>
    </row>
    <row r="98" spans="1:9" x14ac:dyDescent="0.25">
      <c r="A98" t="s">
        <v>7</v>
      </c>
      <c r="B98" t="s">
        <v>8</v>
      </c>
      <c r="C98">
        <v>-14380</v>
      </c>
      <c r="D98" s="19">
        <f t="shared" si="2"/>
        <v>-17080</v>
      </c>
      <c r="E98">
        <v>-4200</v>
      </c>
      <c r="H98">
        <v>-12880</v>
      </c>
      <c r="I98" s="18">
        <f t="shared" si="3"/>
        <v>-15.807962529274006</v>
      </c>
    </row>
    <row r="99" spans="1:9" x14ac:dyDescent="0.25">
      <c r="A99" s="5" t="s">
        <v>59</v>
      </c>
      <c r="B99" s="4" t="s">
        <v>165</v>
      </c>
      <c r="C99" s="4">
        <v>-8100</v>
      </c>
      <c r="D99" s="19">
        <f t="shared" si="2"/>
        <v>-5400</v>
      </c>
      <c r="E99" s="4">
        <v>-5400</v>
      </c>
      <c r="F99" s="4"/>
      <c r="G99" s="4"/>
      <c r="H99" s="6"/>
      <c r="I99" s="18">
        <f t="shared" si="3"/>
        <v>50</v>
      </c>
    </row>
    <row r="100" spans="1:9" x14ac:dyDescent="0.25">
      <c r="A100" t="s">
        <v>25</v>
      </c>
      <c r="B100" t="s">
        <v>26</v>
      </c>
      <c r="C100">
        <v>-8100</v>
      </c>
      <c r="D100" s="19">
        <f t="shared" si="2"/>
        <v>-5400</v>
      </c>
      <c r="E100">
        <v>-5400</v>
      </c>
      <c r="I100" s="18">
        <f t="shared" si="3"/>
        <v>50</v>
      </c>
    </row>
    <row r="101" spans="1:9" x14ac:dyDescent="0.25">
      <c r="A101" s="5" t="s">
        <v>63</v>
      </c>
      <c r="B101" s="4" t="s">
        <v>62</v>
      </c>
      <c r="C101" s="4">
        <v>-2120086</v>
      </c>
      <c r="D101" s="19">
        <f t="shared" si="2"/>
        <v>-11500</v>
      </c>
      <c r="E101" s="4">
        <v>-11500</v>
      </c>
      <c r="F101" s="4"/>
      <c r="G101" s="4"/>
      <c r="H101" s="6"/>
      <c r="I101" s="18">
        <f t="shared" si="3"/>
        <v>18335.53043478261</v>
      </c>
    </row>
    <row r="102" spans="1:9" x14ac:dyDescent="0.25">
      <c r="A102" t="s">
        <v>25</v>
      </c>
      <c r="B102" t="s">
        <v>26</v>
      </c>
      <c r="D102" s="19">
        <f t="shared" si="2"/>
        <v>-1200</v>
      </c>
      <c r="E102">
        <v>-1200</v>
      </c>
      <c r="I102" s="18">
        <f t="shared" si="3"/>
        <v>-100</v>
      </c>
    </row>
    <row r="103" spans="1:9" x14ac:dyDescent="0.25">
      <c r="A103" t="s">
        <v>5</v>
      </c>
      <c r="B103" t="s">
        <v>6</v>
      </c>
      <c r="C103">
        <v>-4350</v>
      </c>
      <c r="D103" s="19">
        <f t="shared" si="2"/>
        <v>-4088</v>
      </c>
      <c r="E103">
        <v>-4088</v>
      </c>
      <c r="I103" s="18">
        <f t="shared" si="3"/>
        <v>6.4090019569471623</v>
      </c>
    </row>
    <row r="104" spans="1:9" x14ac:dyDescent="0.25">
      <c r="A104" t="s">
        <v>7</v>
      </c>
      <c r="B104" t="s">
        <v>8</v>
      </c>
      <c r="C104">
        <v>-5050</v>
      </c>
      <c r="D104" s="19">
        <f t="shared" si="2"/>
        <v>-6212</v>
      </c>
      <c r="E104">
        <v>-6212</v>
      </c>
      <c r="I104" s="18">
        <f t="shared" si="3"/>
        <v>-18.705730843528652</v>
      </c>
    </row>
    <row r="105" spans="1:9" x14ac:dyDescent="0.25">
      <c r="A105" t="s">
        <v>10</v>
      </c>
      <c r="B105" t="s">
        <v>11</v>
      </c>
      <c r="C105">
        <v>-2110686</v>
      </c>
      <c r="D105" s="19">
        <f t="shared" si="2"/>
        <v>-241707</v>
      </c>
      <c r="E105">
        <v>-241707</v>
      </c>
      <c r="I105" s="18">
        <f t="shared" si="3"/>
        <v>773.24156933808285</v>
      </c>
    </row>
    <row r="106" spans="1:9" x14ac:dyDescent="0.25">
      <c r="A106" s="5" t="s">
        <v>65</v>
      </c>
      <c r="B106" s="4" t="s">
        <v>64</v>
      </c>
      <c r="C106" s="4">
        <v>-3160</v>
      </c>
      <c r="D106" s="19">
        <f t="shared" si="2"/>
        <v>-3000</v>
      </c>
      <c r="E106" s="4">
        <v>-3000</v>
      </c>
      <c r="F106" s="4"/>
      <c r="G106" s="4"/>
      <c r="H106" s="6"/>
      <c r="I106" s="18">
        <f t="shared" si="3"/>
        <v>5.3333333333333339</v>
      </c>
    </row>
    <row r="107" spans="1:9" x14ac:dyDescent="0.25">
      <c r="A107" t="s">
        <v>7</v>
      </c>
      <c r="B107" t="s">
        <v>8</v>
      </c>
      <c r="C107">
        <v>-3160</v>
      </c>
      <c r="D107" s="19">
        <f t="shared" si="2"/>
        <v>-3000</v>
      </c>
      <c r="E107">
        <v>-3000</v>
      </c>
      <c r="I107" s="18">
        <f t="shared" si="3"/>
        <v>5.3333333333333339</v>
      </c>
    </row>
    <row r="108" spans="1:9" x14ac:dyDescent="0.25">
      <c r="A108" s="5" t="s">
        <v>67</v>
      </c>
      <c r="B108" s="4" t="s">
        <v>66</v>
      </c>
      <c r="C108" s="4">
        <v>-1840</v>
      </c>
      <c r="D108" s="19">
        <f t="shared" si="2"/>
        <v>-2010</v>
      </c>
      <c r="E108" s="4">
        <v>-200</v>
      </c>
      <c r="F108" s="4">
        <v>-640</v>
      </c>
      <c r="G108" s="4">
        <v>-1170</v>
      </c>
      <c r="H108" s="6"/>
      <c r="I108" s="18">
        <f t="shared" si="3"/>
        <v>-8.4577114427860707</v>
      </c>
    </row>
    <row r="109" spans="1:9" x14ac:dyDescent="0.25">
      <c r="A109" t="s">
        <v>7</v>
      </c>
      <c r="B109" t="s">
        <v>8</v>
      </c>
      <c r="C109">
        <v>-1600</v>
      </c>
      <c r="D109" s="19">
        <f t="shared" si="2"/>
        <v>-1770</v>
      </c>
      <c r="E109">
        <v>-200</v>
      </c>
      <c r="F109">
        <v>-640</v>
      </c>
      <c r="G109">
        <v>-930</v>
      </c>
      <c r="I109" s="18">
        <f t="shared" si="3"/>
        <v>-9.6045197740112993</v>
      </c>
    </row>
    <row r="110" spans="1:9" x14ac:dyDescent="0.25">
      <c r="A110" t="s">
        <v>25</v>
      </c>
      <c r="B110" t="s">
        <v>26</v>
      </c>
      <c r="C110">
        <v>-240</v>
      </c>
      <c r="D110" s="19">
        <f t="shared" si="2"/>
        <v>-240</v>
      </c>
      <c r="G110">
        <v>-240</v>
      </c>
      <c r="I110" s="18">
        <f t="shared" si="3"/>
        <v>0</v>
      </c>
    </row>
    <row r="111" spans="1:9" x14ac:dyDescent="0.25">
      <c r="A111" s="14" t="s">
        <v>68</v>
      </c>
      <c r="B111" s="4" t="s">
        <v>166</v>
      </c>
      <c r="C111" s="4">
        <v>-10813</v>
      </c>
      <c r="D111" s="19">
        <f t="shared" si="2"/>
        <v>-26112</v>
      </c>
      <c r="E111" s="4"/>
      <c r="F111" s="4"/>
      <c r="G111" s="4"/>
      <c r="H111" s="6">
        <v>-26112</v>
      </c>
      <c r="I111" s="18">
        <f t="shared" si="3"/>
        <v>-58.589920343137258</v>
      </c>
    </row>
    <row r="112" spans="1:9" x14ac:dyDescent="0.25">
      <c r="A112" t="s">
        <v>5</v>
      </c>
      <c r="B112" t="s">
        <v>6</v>
      </c>
      <c r="C112">
        <v>-4813</v>
      </c>
      <c r="D112" s="19">
        <f t="shared" si="2"/>
        <v>-11239</v>
      </c>
      <c r="H112">
        <v>-11239</v>
      </c>
      <c r="I112" s="18">
        <f t="shared" si="3"/>
        <v>-57.175905329655663</v>
      </c>
    </row>
    <row r="113" spans="1:9" x14ac:dyDescent="0.25">
      <c r="A113" t="s">
        <v>7</v>
      </c>
      <c r="B113" t="s">
        <v>8</v>
      </c>
      <c r="C113">
        <v>-6000</v>
      </c>
      <c r="D113" s="19">
        <f t="shared" si="2"/>
        <v>-14873</v>
      </c>
      <c r="H113">
        <v>-14873</v>
      </c>
      <c r="I113" s="18">
        <f t="shared" si="3"/>
        <v>-59.658441471122167</v>
      </c>
    </row>
    <row r="114" spans="1:9" x14ac:dyDescent="0.25">
      <c r="A114" s="5" t="s">
        <v>68</v>
      </c>
      <c r="B114" s="4" t="s">
        <v>206</v>
      </c>
      <c r="C114" s="4">
        <v>-115985</v>
      </c>
      <c r="D114" s="19">
        <f t="shared" si="2"/>
        <v>-89316</v>
      </c>
      <c r="E114" s="4">
        <f>SUM(E115:E118)</f>
        <v>-68880</v>
      </c>
      <c r="F114" s="4">
        <f t="shared" ref="F114:G114" si="4">SUM(F115:F118)</f>
        <v>-17006</v>
      </c>
      <c r="G114" s="4">
        <f t="shared" si="4"/>
        <v>-3430</v>
      </c>
      <c r="H114" s="4"/>
      <c r="I114" s="18">
        <f t="shared" si="3"/>
        <v>29.859151775717674</v>
      </c>
    </row>
    <row r="115" spans="1:9" x14ac:dyDescent="0.25">
      <c r="A115" t="s">
        <v>2</v>
      </c>
      <c r="B115" t="s">
        <v>3</v>
      </c>
      <c r="C115">
        <v>-1210</v>
      </c>
      <c r="D115" s="19">
        <f t="shared" si="2"/>
        <v>-1160</v>
      </c>
      <c r="E115">
        <v>-200</v>
      </c>
      <c r="F115">
        <v>-960</v>
      </c>
      <c r="I115" s="18">
        <f t="shared" si="3"/>
        <v>4.3103448275862073</v>
      </c>
    </row>
    <row r="116" spans="1:9" x14ac:dyDescent="0.25">
      <c r="A116" t="s">
        <v>25</v>
      </c>
      <c r="B116" t="s">
        <v>26</v>
      </c>
      <c r="C116">
        <v>-13800</v>
      </c>
      <c r="D116" s="19">
        <f t="shared" si="2"/>
        <v>-16276</v>
      </c>
      <c r="E116">
        <v>-2900</v>
      </c>
      <c r="F116">
        <v>-11746</v>
      </c>
      <c r="G116">
        <v>-1630</v>
      </c>
      <c r="I116" s="18">
        <f t="shared" si="3"/>
        <v>-15.212582944212338</v>
      </c>
    </row>
    <row r="117" spans="1:9" x14ac:dyDescent="0.25">
      <c r="A117" t="s">
        <v>5</v>
      </c>
      <c r="B117" t="s">
        <v>6</v>
      </c>
      <c r="C117">
        <v>-36228</v>
      </c>
      <c r="D117" s="19">
        <f t="shared" si="2"/>
        <v>-32518</v>
      </c>
      <c r="E117">
        <v>-31068</v>
      </c>
      <c r="F117">
        <v>-1450</v>
      </c>
      <c r="I117" s="18">
        <f t="shared" si="3"/>
        <v>11.409065748200996</v>
      </c>
    </row>
    <row r="118" spans="1:9" x14ac:dyDescent="0.25">
      <c r="A118" t="s">
        <v>7</v>
      </c>
      <c r="B118" t="s">
        <v>8</v>
      </c>
      <c r="C118">
        <v>-64747</v>
      </c>
      <c r="D118" s="19">
        <f t="shared" si="2"/>
        <v>-39362</v>
      </c>
      <c r="E118">
        <v>-34712</v>
      </c>
      <c r="F118">
        <v>-2850</v>
      </c>
      <c r="G118">
        <v>-1800</v>
      </c>
      <c r="I118" s="18">
        <f t="shared" si="3"/>
        <v>64.491133580610736</v>
      </c>
    </row>
    <row r="119" spans="1:9" x14ac:dyDescent="0.25">
      <c r="A119" s="5" t="s">
        <v>68</v>
      </c>
      <c r="B119" s="4" t="s">
        <v>167</v>
      </c>
      <c r="C119" s="4">
        <v>-3000</v>
      </c>
      <c r="D119" s="19">
        <f t="shared" si="2"/>
        <v>-1000</v>
      </c>
      <c r="E119" s="4"/>
      <c r="F119" s="4">
        <v>-1000</v>
      </c>
      <c r="G119" s="4"/>
      <c r="H119" s="6"/>
      <c r="I119" s="18">
        <f t="shared" si="3"/>
        <v>200</v>
      </c>
    </row>
    <row r="120" spans="1:9" x14ac:dyDescent="0.25">
      <c r="A120" t="s">
        <v>7</v>
      </c>
      <c r="B120" t="s">
        <v>69</v>
      </c>
      <c r="C120">
        <v>-3000</v>
      </c>
      <c r="D120" s="19">
        <f t="shared" si="2"/>
        <v>-1000</v>
      </c>
      <c r="F120">
        <v>-1000</v>
      </c>
      <c r="I120" s="18">
        <f t="shared" si="3"/>
        <v>200</v>
      </c>
    </row>
    <row r="121" spans="1:9" x14ac:dyDescent="0.25">
      <c r="A121" s="5" t="s">
        <v>0</v>
      </c>
      <c r="B121" s="4" t="s">
        <v>70</v>
      </c>
      <c r="C121" s="4">
        <v>-6300</v>
      </c>
      <c r="D121" s="19">
        <f t="shared" si="2"/>
        <v>0</v>
      </c>
      <c r="E121" s="4"/>
      <c r="F121" s="4"/>
      <c r="G121" s="4"/>
      <c r="H121" s="6"/>
      <c r="I121" s="18" t="e">
        <f t="shared" si="3"/>
        <v>#DIV/0!</v>
      </c>
    </row>
    <row r="122" spans="1:9" x14ac:dyDescent="0.25">
      <c r="A122" t="s">
        <v>25</v>
      </c>
      <c r="B122" t="s">
        <v>169</v>
      </c>
      <c r="C122">
        <v>-1300</v>
      </c>
      <c r="D122" s="19">
        <f t="shared" si="2"/>
        <v>0</v>
      </c>
      <c r="I122" s="18" t="e">
        <f t="shared" si="3"/>
        <v>#DIV/0!</v>
      </c>
    </row>
    <row r="123" spans="1:9" x14ac:dyDescent="0.25">
      <c r="A123" t="s">
        <v>7</v>
      </c>
      <c r="B123" t="s">
        <v>168</v>
      </c>
      <c r="C123">
        <v>-5000</v>
      </c>
      <c r="D123" s="19">
        <f t="shared" si="2"/>
        <v>0</v>
      </c>
      <c r="I123" s="18" t="e">
        <f t="shared" si="3"/>
        <v>#DIV/0!</v>
      </c>
    </row>
    <row r="124" spans="1:9" x14ac:dyDescent="0.25">
      <c r="A124" s="5" t="s">
        <v>68</v>
      </c>
      <c r="B124" s="4" t="s">
        <v>170</v>
      </c>
      <c r="C124" s="4">
        <v>-245228</v>
      </c>
      <c r="D124" s="19">
        <f t="shared" si="2"/>
        <v>-188217</v>
      </c>
      <c r="E124" s="4">
        <v>-188217</v>
      </c>
      <c r="F124" s="4"/>
      <c r="G124" s="4"/>
      <c r="H124" s="6"/>
      <c r="I124" s="18">
        <f t="shared" si="3"/>
        <v>30.290037563025656</v>
      </c>
    </row>
    <row r="125" spans="1:9" x14ac:dyDescent="0.25">
      <c r="A125" t="s">
        <v>5</v>
      </c>
      <c r="B125" t="s">
        <v>6</v>
      </c>
      <c r="C125">
        <v>-72050</v>
      </c>
      <c r="D125" s="19">
        <f t="shared" si="2"/>
        <v>-42896</v>
      </c>
      <c r="E125">
        <v>-42896</v>
      </c>
      <c r="I125" s="18">
        <f t="shared" si="3"/>
        <v>67.964378963073486</v>
      </c>
    </row>
    <row r="126" spans="1:9" x14ac:dyDescent="0.25">
      <c r="A126" t="s">
        <v>7</v>
      </c>
      <c r="B126" t="s">
        <v>8</v>
      </c>
      <c r="C126">
        <v>-173178</v>
      </c>
      <c r="D126" s="19">
        <f t="shared" si="2"/>
        <v>-145321</v>
      </c>
      <c r="E126">
        <v>-145321</v>
      </c>
      <c r="I126" s="18">
        <f t="shared" si="3"/>
        <v>19.169287301904063</v>
      </c>
    </row>
    <row r="127" spans="1:9" x14ac:dyDescent="0.25">
      <c r="A127" t="s">
        <v>10</v>
      </c>
      <c r="B127" t="s">
        <v>11</v>
      </c>
      <c r="D127" s="19">
        <f t="shared" si="2"/>
        <v>-13854</v>
      </c>
      <c r="E127">
        <v>-13854</v>
      </c>
      <c r="I127" s="18">
        <f t="shared" si="3"/>
        <v>-100</v>
      </c>
    </row>
    <row r="128" spans="1:9" x14ac:dyDescent="0.25">
      <c r="A128" s="5" t="s">
        <v>68</v>
      </c>
      <c r="B128" s="4" t="s">
        <v>71</v>
      </c>
      <c r="C128" s="4">
        <v>-44780</v>
      </c>
      <c r="D128" s="19">
        <f t="shared" si="2"/>
        <v>-45894</v>
      </c>
      <c r="E128" s="4"/>
      <c r="F128" s="4">
        <v>-45894</v>
      </c>
      <c r="G128" s="4"/>
      <c r="H128" s="6"/>
      <c r="I128" s="18">
        <f t="shared" si="3"/>
        <v>-2.4273325489170698</v>
      </c>
    </row>
    <row r="129" spans="1:9" x14ac:dyDescent="0.25">
      <c r="A129" t="s">
        <v>5</v>
      </c>
      <c r="B129" t="s">
        <v>6</v>
      </c>
      <c r="C129">
        <v>-36370</v>
      </c>
      <c r="D129" s="19">
        <f t="shared" si="2"/>
        <v>-40194</v>
      </c>
      <c r="F129">
        <v>-40194</v>
      </c>
      <c r="I129" s="18">
        <f t="shared" si="3"/>
        <v>-9.5138577897198573</v>
      </c>
    </row>
    <row r="130" spans="1:9" x14ac:dyDescent="0.25">
      <c r="A130" t="s">
        <v>7</v>
      </c>
      <c r="B130" t="s">
        <v>8</v>
      </c>
      <c r="C130">
        <v>-8410</v>
      </c>
      <c r="D130" s="19">
        <f t="shared" si="2"/>
        <v>-5700</v>
      </c>
      <c r="F130">
        <v>-5700</v>
      </c>
      <c r="I130" s="18">
        <f t="shared" si="3"/>
        <v>47.543859649122808</v>
      </c>
    </row>
    <row r="131" spans="1:9" x14ac:dyDescent="0.25">
      <c r="A131" s="7" t="s">
        <v>73</v>
      </c>
      <c r="B131" s="4" t="s">
        <v>72</v>
      </c>
      <c r="C131" s="4">
        <v>-15000</v>
      </c>
      <c r="D131" s="19">
        <f t="shared" si="2"/>
        <v>-15700</v>
      </c>
      <c r="E131" s="4"/>
      <c r="F131" s="4">
        <v>-15700</v>
      </c>
      <c r="G131" s="4"/>
      <c r="H131" s="6"/>
      <c r="I131" s="18">
        <f t="shared" si="3"/>
        <v>-4.4585987261146496</v>
      </c>
    </row>
    <row r="132" spans="1:9" x14ac:dyDescent="0.25">
      <c r="A132" t="s">
        <v>10</v>
      </c>
      <c r="B132" t="s">
        <v>171</v>
      </c>
      <c r="C132">
        <v>-15000</v>
      </c>
      <c r="D132" s="19">
        <f t="shared" ref="D132:D195" si="5">E132+F132+G132+H132</f>
        <v>-15700</v>
      </c>
      <c r="F132">
        <v>-15700</v>
      </c>
      <c r="I132" s="18">
        <f t="shared" ref="I132:I195" si="6">(C132-D132)/D132*100</f>
        <v>-4.4585987261146496</v>
      </c>
    </row>
    <row r="133" spans="1:9" x14ac:dyDescent="0.25">
      <c r="A133" s="14" t="s">
        <v>75</v>
      </c>
      <c r="B133" s="4" t="s">
        <v>74</v>
      </c>
      <c r="C133" s="4">
        <v>-60760</v>
      </c>
      <c r="D133" s="19">
        <f t="shared" si="5"/>
        <v>-70198</v>
      </c>
      <c r="E133" s="4"/>
      <c r="F133" s="4">
        <v>-70198</v>
      </c>
      <c r="G133" s="4"/>
      <c r="H133" s="6"/>
      <c r="I133" s="18">
        <f t="shared" si="6"/>
        <v>-13.444827487962622</v>
      </c>
    </row>
    <row r="134" spans="1:9" x14ac:dyDescent="0.25">
      <c r="A134" t="s">
        <v>25</v>
      </c>
      <c r="B134" t="s">
        <v>26</v>
      </c>
      <c r="C134">
        <v>-150</v>
      </c>
      <c r="D134" s="19">
        <f t="shared" si="5"/>
        <v>-150</v>
      </c>
      <c r="F134">
        <v>-150</v>
      </c>
      <c r="I134" s="18">
        <f t="shared" si="6"/>
        <v>0</v>
      </c>
    </row>
    <row r="135" spans="1:9" x14ac:dyDescent="0.25">
      <c r="A135" t="s">
        <v>5</v>
      </c>
      <c r="B135" t="s">
        <v>6</v>
      </c>
      <c r="C135">
        <v>-29588</v>
      </c>
      <c r="D135" s="19">
        <f t="shared" si="5"/>
        <v>-29874</v>
      </c>
      <c r="F135">
        <v>-29874</v>
      </c>
      <c r="I135" s="18">
        <f t="shared" si="6"/>
        <v>-0.9573542210617928</v>
      </c>
    </row>
    <row r="136" spans="1:9" x14ac:dyDescent="0.25">
      <c r="A136" t="s">
        <v>7</v>
      </c>
      <c r="B136" t="s">
        <v>8</v>
      </c>
      <c r="C136">
        <v>-31022</v>
      </c>
      <c r="D136" s="19">
        <f t="shared" si="5"/>
        <v>-40174</v>
      </c>
      <c r="F136">
        <v>-40174</v>
      </c>
      <c r="I136" s="18">
        <f t="shared" si="6"/>
        <v>-22.780903071638374</v>
      </c>
    </row>
    <row r="137" spans="1:9" x14ac:dyDescent="0.25">
      <c r="A137" s="14" t="s">
        <v>75</v>
      </c>
      <c r="B137" s="4" t="s">
        <v>76</v>
      </c>
      <c r="C137" s="4">
        <v>-74885</v>
      </c>
      <c r="D137" s="19">
        <f t="shared" si="5"/>
        <v>-80103</v>
      </c>
      <c r="E137" s="4">
        <v>-80103</v>
      </c>
      <c r="F137" s="4"/>
      <c r="G137" s="4"/>
      <c r="H137" s="6"/>
      <c r="I137" s="18">
        <f t="shared" si="6"/>
        <v>-6.5141130794102597</v>
      </c>
    </row>
    <row r="138" spans="1:9" x14ac:dyDescent="0.25">
      <c r="A138" t="s">
        <v>25</v>
      </c>
      <c r="B138" t="s">
        <v>26</v>
      </c>
      <c r="C138">
        <v>-150</v>
      </c>
      <c r="D138" s="19">
        <f t="shared" si="5"/>
        <v>-150</v>
      </c>
      <c r="E138">
        <v>-150</v>
      </c>
      <c r="I138" s="18">
        <f t="shared" si="6"/>
        <v>0</v>
      </c>
    </row>
    <row r="139" spans="1:9" x14ac:dyDescent="0.25">
      <c r="A139" t="s">
        <v>5</v>
      </c>
      <c r="B139" t="s">
        <v>6</v>
      </c>
      <c r="C139">
        <v>-44003</v>
      </c>
      <c r="D139" s="19">
        <f t="shared" si="5"/>
        <v>-46138</v>
      </c>
      <c r="E139">
        <v>-46138</v>
      </c>
      <c r="I139" s="18">
        <f t="shared" si="6"/>
        <v>-4.6274220815813427</v>
      </c>
    </row>
    <row r="140" spans="1:9" x14ac:dyDescent="0.25">
      <c r="A140" t="s">
        <v>7</v>
      </c>
      <c r="B140" t="s">
        <v>8</v>
      </c>
      <c r="C140">
        <v>-30732</v>
      </c>
      <c r="D140" s="19">
        <f t="shared" si="5"/>
        <v>-33815</v>
      </c>
      <c r="E140">
        <v>-33815</v>
      </c>
      <c r="I140" s="18">
        <f t="shared" si="6"/>
        <v>-9.1172556557740645</v>
      </c>
    </row>
    <row r="141" spans="1:9" x14ac:dyDescent="0.25">
      <c r="A141" s="14" t="s">
        <v>75</v>
      </c>
      <c r="B141" s="4" t="s">
        <v>77</v>
      </c>
      <c r="C141" s="4">
        <v>-105579</v>
      </c>
      <c r="D141" s="19">
        <f t="shared" si="5"/>
        <v>-43932</v>
      </c>
      <c r="E141" s="4"/>
      <c r="F141" s="4"/>
      <c r="G141" s="4">
        <v>-43932</v>
      </c>
      <c r="H141" s="6"/>
      <c r="I141" s="18">
        <f t="shared" si="6"/>
        <v>140.32368205408358</v>
      </c>
    </row>
    <row r="142" spans="1:9" x14ac:dyDescent="0.25">
      <c r="A142" t="s">
        <v>10</v>
      </c>
      <c r="B142" t="s">
        <v>11</v>
      </c>
      <c r="C142">
        <v>-61684</v>
      </c>
      <c r="D142" s="19">
        <f t="shared" si="5"/>
        <v>0</v>
      </c>
      <c r="I142" s="18"/>
    </row>
    <row r="143" spans="1:9" x14ac:dyDescent="0.25">
      <c r="A143" t="s">
        <v>25</v>
      </c>
      <c r="B143" t="s">
        <v>26</v>
      </c>
      <c r="C143">
        <v>-1235</v>
      </c>
      <c r="D143" s="19">
        <f t="shared" si="5"/>
        <v>0</v>
      </c>
      <c r="I143" s="18"/>
    </row>
    <row r="144" spans="1:9" x14ac:dyDescent="0.25">
      <c r="A144" t="s">
        <v>5</v>
      </c>
      <c r="B144" t="s">
        <v>6</v>
      </c>
      <c r="C144">
        <v>-23908</v>
      </c>
      <c r="D144" s="19">
        <f t="shared" si="5"/>
        <v>-19740</v>
      </c>
      <c r="G144">
        <v>-19740</v>
      </c>
      <c r="I144" s="18">
        <f t="shared" si="6"/>
        <v>21.114488348530902</v>
      </c>
    </row>
    <row r="145" spans="1:9" x14ac:dyDescent="0.25">
      <c r="A145" t="s">
        <v>7</v>
      </c>
      <c r="B145" t="s">
        <v>8</v>
      </c>
      <c r="C145">
        <v>-18752</v>
      </c>
      <c r="D145" s="19">
        <f t="shared" si="5"/>
        <v>-24192</v>
      </c>
      <c r="G145">
        <v>-24192</v>
      </c>
      <c r="I145" s="18">
        <f t="shared" si="6"/>
        <v>-22.486772486772484</v>
      </c>
    </row>
    <row r="146" spans="1:9" x14ac:dyDescent="0.25">
      <c r="A146" s="14" t="s">
        <v>78</v>
      </c>
      <c r="B146" s="4" t="s">
        <v>175</v>
      </c>
      <c r="C146" s="4">
        <v>-21427</v>
      </c>
      <c r="D146" s="19">
        <f t="shared" si="5"/>
        <v>-65807</v>
      </c>
      <c r="E146" s="4">
        <v>-46907</v>
      </c>
      <c r="F146" s="4">
        <v>-8500</v>
      </c>
      <c r="G146" s="4"/>
      <c r="H146" s="6">
        <v>-10400</v>
      </c>
      <c r="I146" s="18">
        <f t="shared" si="6"/>
        <v>-67.43963408148069</v>
      </c>
    </row>
    <row r="147" spans="1:9" x14ac:dyDescent="0.25">
      <c r="A147" t="s">
        <v>25</v>
      </c>
      <c r="B147" t="s">
        <v>26</v>
      </c>
      <c r="C147">
        <v>-6300</v>
      </c>
      <c r="D147" s="19">
        <f t="shared" si="5"/>
        <v>-36811</v>
      </c>
      <c r="E147">
        <v>-36811</v>
      </c>
      <c r="I147" s="18">
        <f t="shared" si="6"/>
        <v>-82.885550514791774</v>
      </c>
    </row>
    <row r="148" spans="1:9" x14ac:dyDescent="0.25">
      <c r="A148" t="s">
        <v>5</v>
      </c>
      <c r="B148" t="s">
        <v>6</v>
      </c>
      <c r="D148" s="19">
        <f t="shared" si="5"/>
        <v>-10096</v>
      </c>
      <c r="E148">
        <v>-10096</v>
      </c>
      <c r="I148" s="18">
        <f t="shared" si="6"/>
        <v>-100</v>
      </c>
    </row>
    <row r="149" spans="1:9" x14ac:dyDescent="0.25">
      <c r="A149" t="s">
        <v>7</v>
      </c>
      <c r="B149" t="s">
        <v>8</v>
      </c>
      <c r="C149">
        <v>-15127</v>
      </c>
      <c r="D149" s="19">
        <f t="shared" si="5"/>
        <v>-18900</v>
      </c>
      <c r="F149">
        <v>-8500</v>
      </c>
      <c r="H149">
        <v>-10400</v>
      </c>
      <c r="I149" s="18">
        <f t="shared" si="6"/>
        <v>-19.962962962962962</v>
      </c>
    </row>
    <row r="150" spans="1:9" x14ac:dyDescent="0.25">
      <c r="A150" s="14" t="s">
        <v>78</v>
      </c>
      <c r="B150" s="4" t="s">
        <v>172</v>
      </c>
      <c r="C150" s="4">
        <v>-25000</v>
      </c>
      <c r="D150" s="19">
        <f t="shared" si="5"/>
        <v>-25365</v>
      </c>
      <c r="E150" s="4"/>
      <c r="F150" s="4">
        <v>-25365</v>
      </c>
      <c r="G150" s="4"/>
      <c r="H150" s="6"/>
      <c r="I150" s="18">
        <f t="shared" si="6"/>
        <v>-1.438990735265129</v>
      </c>
    </row>
    <row r="151" spans="1:9" x14ac:dyDescent="0.25">
      <c r="A151" t="s">
        <v>2</v>
      </c>
      <c r="B151" t="s">
        <v>3</v>
      </c>
      <c r="C151">
        <v>-960</v>
      </c>
      <c r="D151" s="19">
        <f t="shared" si="5"/>
        <v>-960</v>
      </c>
      <c r="F151">
        <v>-960</v>
      </c>
      <c r="I151" s="18">
        <f t="shared" si="6"/>
        <v>0</v>
      </c>
    </row>
    <row r="152" spans="1:9" x14ac:dyDescent="0.25">
      <c r="A152" t="s">
        <v>25</v>
      </c>
      <c r="B152" t="s">
        <v>26</v>
      </c>
      <c r="C152">
        <v>-23710</v>
      </c>
      <c r="D152" s="19">
        <f t="shared" si="5"/>
        <v>-24075</v>
      </c>
      <c r="F152">
        <v>-24075</v>
      </c>
      <c r="I152" s="18">
        <f t="shared" si="6"/>
        <v>-1.5160955347871234</v>
      </c>
    </row>
    <row r="153" spans="1:9" x14ac:dyDescent="0.25">
      <c r="A153" s="10" t="s">
        <v>174</v>
      </c>
      <c r="B153" t="s">
        <v>173</v>
      </c>
      <c r="C153">
        <v>-330</v>
      </c>
      <c r="D153" s="19">
        <f t="shared" si="5"/>
        <v>-330</v>
      </c>
      <c r="F153">
        <v>-330</v>
      </c>
      <c r="I153" s="18">
        <f t="shared" si="6"/>
        <v>0</v>
      </c>
    </row>
    <row r="154" spans="1:9" x14ac:dyDescent="0.25">
      <c r="A154" s="14" t="s">
        <v>78</v>
      </c>
      <c r="B154" s="4" t="s">
        <v>79</v>
      </c>
      <c r="C154" s="4">
        <v>-7263</v>
      </c>
      <c r="D154" s="19">
        <f t="shared" si="5"/>
        <v>-1050</v>
      </c>
      <c r="E154" s="4">
        <v>-1050</v>
      </c>
      <c r="F154" s="4"/>
      <c r="G154" s="4"/>
      <c r="H154" s="6"/>
      <c r="I154" s="18">
        <f t="shared" si="6"/>
        <v>591.71428571428578</v>
      </c>
    </row>
    <row r="155" spans="1:9" x14ac:dyDescent="0.25">
      <c r="A155" t="s">
        <v>25</v>
      </c>
      <c r="B155" t="s">
        <v>26</v>
      </c>
      <c r="C155">
        <v>-640</v>
      </c>
      <c r="D155" s="19">
        <f t="shared" si="5"/>
        <v>0</v>
      </c>
      <c r="I155" s="18"/>
    </row>
    <row r="156" spans="1:9" x14ac:dyDescent="0.25">
      <c r="A156" t="s">
        <v>5</v>
      </c>
      <c r="B156" t="s">
        <v>6</v>
      </c>
      <c r="C156">
        <v>-5553</v>
      </c>
      <c r="D156" s="19">
        <f t="shared" si="5"/>
        <v>0</v>
      </c>
      <c r="I156" s="18"/>
    </row>
    <row r="157" spans="1:9" x14ac:dyDescent="0.25">
      <c r="A157" t="s">
        <v>7</v>
      </c>
      <c r="B157" t="s">
        <v>8</v>
      </c>
      <c r="C157">
        <v>-1070</v>
      </c>
      <c r="D157" s="19">
        <f t="shared" si="5"/>
        <v>-1050</v>
      </c>
      <c r="E157">
        <v>-1050</v>
      </c>
      <c r="I157" s="18">
        <f t="shared" si="6"/>
        <v>1.9047619047619049</v>
      </c>
    </row>
    <row r="158" spans="1:9" x14ac:dyDescent="0.25">
      <c r="A158" s="14" t="s">
        <v>78</v>
      </c>
      <c r="B158" s="4" t="s">
        <v>80</v>
      </c>
      <c r="C158" s="4">
        <v>-22136</v>
      </c>
      <c r="D158" s="19">
        <f t="shared" si="5"/>
        <v>-12945</v>
      </c>
      <c r="E158" s="4">
        <v>-12945</v>
      </c>
      <c r="F158" s="4"/>
      <c r="G158" s="4"/>
      <c r="H158" s="6"/>
      <c r="I158" s="18">
        <f t="shared" si="6"/>
        <v>71.000386249517192</v>
      </c>
    </row>
    <row r="159" spans="1:9" x14ac:dyDescent="0.25">
      <c r="A159" t="s">
        <v>25</v>
      </c>
      <c r="B159" t="s">
        <v>26</v>
      </c>
      <c r="C159">
        <v>-2110</v>
      </c>
      <c r="D159" s="19">
        <f t="shared" si="5"/>
        <v>-1020</v>
      </c>
      <c r="E159">
        <v>-1020</v>
      </c>
      <c r="I159" s="18">
        <f t="shared" si="6"/>
        <v>106.86274509803921</v>
      </c>
    </row>
    <row r="160" spans="1:9" x14ac:dyDescent="0.25">
      <c r="A160" t="s">
        <v>5</v>
      </c>
      <c r="B160" t="s">
        <v>6</v>
      </c>
      <c r="C160">
        <v>-7226</v>
      </c>
      <c r="D160" s="19">
        <f t="shared" si="5"/>
        <v>0</v>
      </c>
      <c r="I160" s="18"/>
    </row>
    <row r="161" spans="1:9" x14ac:dyDescent="0.25">
      <c r="A161" t="s">
        <v>7</v>
      </c>
      <c r="B161" t="s">
        <v>8</v>
      </c>
      <c r="C161">
        <v>-12800</v>
      </c>
      <c r="D161" s="19">
        <f t="shared" si="5"/>
        <v>-11925</v>
      </c>
      <c r="E161">
        <v>-11925</v>
      </c>
      <c r="I161" s="18">
        <f t="shared" si="6"/>
        <v>7.3375262054507342</v>
      </c>
    </row>
    <row r="162" spans="1:9" x14ac:dyDescent="0.25">
      <c r="A162" s="14" t="s">
        <v>78</v>
      </c>
      <c r="B162" s="4" t="s">
        <v>81</v>
      </c>
      <c r="C162" s="4">
        <v>-2346</v>
      </c>
      <c r="D162" s="19">
        <f t="shared" si="5"/>
        <v>-2210</v>
      </c>
      <c r="E162" s="4">
        <v>-2210</v>
      </c>
      <c r="F162" s="4"/>
      <c r="G162" s="4"/>
      <c r="H162" s="6"/>
      <c r="I162" s="18">
        <f t="shared" si="6"/>
        <v>6.1538461538461542</v>
      </c>
    </row>
    <row r="163" spans="1:9" x14ac:dyDescent="0.25">
      <c r="A163" t="s">
        <v>7</v>
      </c>
      <c r="B163" t="s">
        <v>8</v>
      </c>
      <c r="C163">
        <v>-2346</v>
      </c>
      <c r="D163" s="19">
        <f t="shared" si="5"/>
        <v>-2210</v>
      </c>
      <c r="E163">
        <v>-2210</v>
      </c>
      <c r="I163" s="18">
        <f t="shared" si="6"/>
        <v>6.1538461538461542</v>
      </c>
    </row>
    <row r="164" spans="1:9" x14ac:dyDescent="0.25">
      <c r="A164" s="14" t="s">
        <v>78</v>
      </c>
      <c r="B164" s="4" t="s">
        <v>82</v>
      </c>
      <c r="C164" s="4">
        <v>-860</v>
      </c>
      <c r="D164" s="19">
        <f t="shared" si="5"/>
        <v>-475</v>
      </c>
      <c r="E164" s="4">
        <v>-475</v>
      </c>
      <c r="F164" s="4"/>
      <c r="G164" s="4"/>
      <c r="H164" s="6"/>
      <c r="I164" s="18">
        <f t="shared" si="6"/>
        <v>81.05263157894737</v>
      </c>
    </row>
    <row r="165" spans="1:9" x14ac:dyDescent="0.25">
      <c r="A165" t="s">
        <v>25</v>
      </c>
      <c r="B165" t="s">
        <v>26</v>
      </c>
      <c r="C165">
        <v>-320</v>
      </c>
      <c r="D165" s="19">
        <f t="shared" si="5"/>
        <v>0</v>
      </c>
      <c r="I165" s="18"/>
    </row>
    <row r="166" spans="1:9" x14ac:dyDescent="0.25">
      <c r="A166" t="s">
        <v>7</v>
      </c>
      <c r="B166" t="s">
        <v>8</v>
      </c>
      <c r="C166">
        <v>-540</v>
      </c>
      <c r="D166" s="19">
        <f t="shared" si="5"/>
        <v>-475</v>
      </c>
      <c r="E166">
        <v>-475</v>
      </c>
      <c r="I166" s="18">
        <f t="shared" si="6"/>
        <v>13.684210526315791</v>
      </c>
    </row>
    <row r="167" spans="1:9" x14ac:dyDescent="0.25">
      <c r="A167" s="14" t="s">
        <v>78</v>
      </c>
      <c r="B167" s="4" t="s">
        <v>83</v>
      </c>
      <c r="C167" s="4">
        <v>-5000</v>
      </c>
      <c r="D167" s="19">
        <f t="shared" si="5"/>
        <v>-4000</v>
      </c>
      <c r="E167" s="4"/>
      <c r="F167" s="4"/>
      <c r="G167" s="4"/>
      <c r="H167" s="6">
        <v>-4000</v>
      </c>
      <c r="I167" s="18">
        <f t="shared" si="6"/>
        <v>25</v>
      </c>
    </row>
    <row r="168" spans="1:9" x14ac:dyDescent="0.25">
      <c r="A168" t="s">
        <v>7</v>
      </c>
      <c r="B168" t="s">
        <v>8</v>
      </c>
      <c r="C168">
        <v>-5000</v>
      </c>
      <c r="D168" s="19">
        <f t="shared" si="5"/>
        <v>-4000</v>
      </c>
      <c r="H168">
        <v>-4000</v>
      </c>
      <c r="I168" s="18">
        <f t="shared" si="6"/>
        <v>25</v>
      </c>
    </row>
    <row r="169" spans="1:9" x14ac:dyDescent="0.25">
      <c r="A169" s="14" t="s">
        <v>78</v>
      </c>
      <c r="B169" s="4" t="s">
        <v>84</v>
      </c>
      <c r="C169" s="4">
        <v>-6825</v>
      </c>
      <c r="D169" s="19">
        <f t="shared" si="5"/>
        <v>-6500</v>
      </c>
      <c r="E169" s="4"/>
      <c r="F169" s="4"/>
      <c r="G169" s="4"/>
      <c r="H169" s="6">
        <v>-6500</v>
      </c>
      <c r="I169" s="18">
        <f t="shared" si="6"/>
        <v>5</v>
      </c>
    </row>
    <row r="170" spans="1:9" x14ac:dyDescent="0.25">
      <c r="A170" t="s">
        <v>25</v>
      </c>
      <c r="B170" t="s">
        <v>26</v>
      </c>
      <c r="C170">
        <v>-6825</v>
      </c>
      <c r="D170" s="19">
        <f t="shared" si="5"/>
        <v>-6500</v>
      </c>
      <c r="H170">
        <v>-6500</v>
      </c>
      <c r="I170" s="18">
        <f t="shared" si="6"/>
        <v>5</v>
      </c>
    </row>
    <row r="171" spans="1:9" x14ac:dyDescent="0.25">
      <c r="A171" s="14" t="s">
        <v>86</v>
      </c>
      <c r="B171" s="4" t="s">
        <v>85</v>
      </c>
      <c r="C171" s="4">
        <v>-41773</v>
      </c>
      <c r="D171" s="19">
        <f t="shared" si="5"/>
        <v>-36463</v>
      </c>
      <c r="E171" s="4">
        <v>-36463</v>
      </c>
      <c r="F171" s="4"/>
      <c r="G171" s="4"/>
      <c r="H171" s="6"/>
      <c r="I171" s="18">
        <f t="shared" si="6"/>
        <v>14.562707402023969</v>
      </c>
    </row>
    <row r="172" spans="1:9" x14ac:dyDescent="0.25">
      <c r="A172" t="s">
        <v>5</v>
      </c>
      <c r="B172" t="s">
        <v>6</v>
      </c>
      <c r="C172">
        <v>-23587</v>
      </c>
      <c r="D172" s="19">
        <f t="shared" si="5"/>
        <v>-22112</v>
      </c>
      <c r="E172">
        <v>-22112</v>
      </c>
      <c r="I172" s="18">
        <f t="shared" si="6"/>
        <v>6.6705861070911725</v>
      </c>
    </row>
    <row r="173" spans="1:9" x14ac:dyDescent="0.25">
      <c r="A173" t="s">
        <v>7</v>
      </c>
      <c r="B173" t="s">
        <v>8</v>
      </c>
      <c r="C173">
        <v>-18186</v>
      </c>
      <c r="D173" s="19">
        <f t="shared" si="5"/>
        <v>-14351</v>
      </c>
      <c r="E173">
        <v>-14351</v>
      </c>
      <c r="I173" s="18">
        <f t="shared" si="6"/>
        <v>26.722876454602467</v>
      </c>
    </row>
    <row r="174" spans="1:9" x14ac:dyDescent="0.25">
      <c r="A174" s="14" t="s">
        <v>86</v>
      </c>
      <c r="B174" s="4" t="s">
        <v>87</v>
      </c>
      <c r="C174" s="4">
        <v>-11800</v>
      </c>
      <c r="D174" s="19">
        <f t="shared" si="5"/>
        <v>-9643</v>
      </c>
      <c r="E174" s="4">
        <v>-9643</v>
      </c>
      <c r="F174" s="4"/>
      <c r="G174" s="4"/>
      <c r="H174" s="6"/>
      <c r="I174" s="18">
        <f t="shared" si="6"/>
        <v>22.368557502851811</v>
      </c>
    </row>
    <row r="175" spans="1:9" x14ac:dyDescent="0.25">
      <c r="A175" t="s">
        <v>5</v>
      </c>
      <c r="B175" t="s">
        <v>6</v>
      </c>
      <c r="C175">
        <v>-6945</v>
      </c>
      <c r="D175" s="19">
        <f t="shared" si="5"/>
        <v>-5606</v>
      </c>
      <c r="E175">
        <v>-5606</v>
      </c>
      <c r="I175" s="18">
        <f t="shared" si="6"/>
        <v>23.885123082411702</v>
      </c>
    </row>
    <row r="176" spans="1:9" x14ac:dyDescent="0.25">
      <c r="A176" t="s">
        <v>7</v>
      </c>
      <c r="B176" t="s">
        <v>8</v>
      </c>
      <c r="C176">
        <v>-4855</v>
      </c>
      <c r="D176" s="19">
        <f t="shared" si="5"/>
        <v>-4037</v>
      </c>
      <c r="E176">
        <v>-4037</v>
      </c>
      <c r="I176" s="18">
        <f t="shared" si="6"/>
        <v>20.26257121624969</v>
      </c>
    </row>
    <row r="177" spans="1:9" x14ac:dyDescent="0.25">
      <c r="A177" s="14" t="s">
        <v>86</v>
      </c>
      <c r="B177" s="4" t="s">
        <v>176</v>
      </c>
      <c r="C177" s="4">
        <v>-55231</v>
      </c>
      <c r="D177" s="19">
        <f t="shared" si="5"/>
        <v>-52300</v>
      </c>
      <c r="E177" s="4"/>
      <c r="F177" s="4">
        <v>-52300</v>
      </c>
      <c r="G177" s="4"/>
      <c r="H177" s="6"/>
      <c r="I177" s="18">
        <f t="shared" si="6"/>
        <v>5.6042065009560229</v>
      </c>
    </row>
    <row r="178" spans="1:9" x14ac:dyDescent="0.25">
      <c r="A178" t="s">
        <v>10</v>
      </c>
      <c r="B178" t="s">
        <v>11</v>
      </c>
      <c r="C178">
        <v>-5000</v>
      </c>
      <c r="D178" s="19">
        <f t="shared" si="5"/>
        <v>-5000</v>
      </c>
      <c r="F178">
        <v>-5000</v>
      </c>
      <c r="I178" s="18">
        <f t="shared" si="6"/>
        <v>0</v>
      </c>
    </row>
    <row r="179" spans="1:9" x14ac:dyDescent="0.25">
      <c r="A179" t="s">
        <v>5</v>
      </c>
      <c r="B179" t="s">
        <v>6</v>
      </c>
      <c r="C179">
        <v>-40991</v>
      </c>
      <c r="D179" s="19">
        <f t="shared" si="5"/>
        <v>-38500</v>
      </c>
      <c r="F179">
        <v>-38500</v>
      </c>
      <c r="I179" s="18">
        <f t="shared" si="6"/>
        <v>6.4701298701298704</v>
      </c>
    </row>
    <row r="180" spans="1:9" x14ac:dyDescent="0.25">
      <c r="A180" t="s">
        <v>7</v>
      </c>
      <c r="B180" t="s">
        <v>8</v>
      </c>
      <c r="C180">
        <v>-9240</v>
      </c>
      <c r="D180" s="19">
        <f t="shared" si="5"/>
        <v>-8800</v>
      </c>
      <c r="F180">
        <v>-8800</v>
      </c>
      <c r="I180" s="18">
        <f t="shared" si="6"/>
        <v>5</v>
      </c>
    </row>
    <row r="181" spans="1:9" x14ac:dyDescent="0.25">
      <c r="A181" s="14" t="s">
        <v>86</v>
      </c>
      <c r="B181" s="4" t="s">
        <v>88</v>
      </c>
      <c r="C181" s="4">
        <v>-22272</v>
      </c>
      <c r="D181" s="19">
        <f t="shared" si="5"/>
        <v>-20444</v>
      </c>
      <c r="E181" s="4"/>
      <c r="F181" s="4"/>
      <c r="G181" s="4">
        <v>-20444</v>
      </c>
      <c r="H181" s="6"/>
      <c r="I181" s="18">
        <f t="shared" si="6"/>
        <v>8.9414987282332223</v>
      </c>
    </row>
    <row r="182" spans="1:9" x14ac:dyDescent="0.25">
      <c r="A182" t="s">
        <v>5</v>
      </c>
      <c r="B182" t="s">
        <v>6</v>
      </c>
      <c r="C182">
        <v>-15769</v>
      </c>
      <c r="D182" s="19">
        <f t="shared" si="5"/>
        <v>-14563</v>
      </c>
      <c r="G182">
        <v>-14563</v>
      </c>
      <c r="I182" s="18">
        <f t="shared" si="6"/>
        <v>8.2812607292453482</v>
      </c>
    </row>
    <row r="183" spans="1:9" x14ac:dyDescent="0.25">
      <c r="A183" t="s">
        <v>7</v>
      </c>
      <c r="B183" t="s">
        <v>8</v>
      </c>
      <c r="C183">
        <v>-6503</v>
      </c>
      <c r="D183" s="19">
        <f t="shared" si="5"/>
        <v>-5881</v>
      </c>
      <c r="G183">
        <v>-5881</v>
      </c>
      <c r="I183" s="18">
        <f t="shared" si="6"/>
        <v>10.576432579493284</v>
      </c>
    </row>
    <row r="184" spans="1:9" x14ac:dyDescent="0.25">
      <c r="A184" s="14" t="s">
        <v>86</v>
      </c>
      <c r="B184" s="4" t="s">
        <v>89</v>
      </c>
      <c r="C184" s="4">
        <v>-20218</v>
      </c>
      <c r="D184" s="19">
        <f t="shared" si="5"/>
        <v>-34740</v>
      </c>
      <c r="E184" s="4"/>
      <c r="F184" s="4"/>
      <c r="G184" s="4"/>
      <c r="H184" s="6">
        <v>-34740</v>
      </c>
      <c r="I184" s="18">
        <f t="shared" si="6"/>
        <v>-41.801957397812323</v>
      </c>
    </row>
    <row r="185" spans="1:9" x14ac:dyDescent="0.25">
      <c r="A185" t="s">
        <v>5</v>
      </c>
      <c r="B185" t="s">
        <v>6</v>
      </c>
      <c r="C185">
        <v>-10448</v>
      </c>
      <c r="D185" s="19">
        <f t="shared" si="5"/>
        <v>-10583</v>
      </c>
      <c r="H185">
        <v>-10583</v>
      </c>
      <c r="I185" s="18">
        <f t="shared" si="6"/>
        <v>-1.2756307285268826</v>
      </c>
    </row>
    <row r="186" spans="1:9" x14ac:dyDescent="0.25">
      <c r="A186" t="s">
        <v>7</v>
      </c>
      <c r="B186" t="s">
        <v>8</v>
      </c>
      <c r="C186">
        <v>-9770</v>
      </c>
      <c r="D186" s="19">
        <f t="shared" si="5"/>
        <v>-24157</v>
      </c>
      <c r="H186">
        <v>-24157</v>
      </c>
      <c r="I186" s="18">
        <f t="shared" si="6"/>
        <v>-59.556236287618489</v>
      </c>
    </row>
    <row r="187" spans="1:9" x14ac:dyDescent="0.25">
      <c r="A187" s="14" t="s">
        <v>86</v>
      </c>
      <c r="B187" s="4" t="s">
        <v>90</v>
      </c>
      <c r="C187" s="4">
        <v>-21913</v>
      </c>
      <c r="D187" s="19">
        <f t="shared" si="5"/>
        <v>-21783</v>
      </c>
      <c r="E187" s="4"/>
      <c r="F187" s="4"/>
      <c r="G187" s="4"/>
      <c r="H187" s="6">
        <v>-21783</v>
      </c>
      <c r="I187" s="18">
        <f t="shared" si="6"/>
        <v>0.59679566634531522</v>
      </c>
    </row>
    <row r="188" spans="1:9" x14ac:dyDescent="0.25">
      <c r="A188" t="s">
        <v>5</v>
      </c>
      <c r="B188" t="s">
        <v>6</v>
      </c>
      <c r="C188">
        <v>-10448</v>
      </c>
      <c r="D188" s="19">
        <f t="shared" si="5"/>
        <v>-10583</v>
      </c>
      <c r="H188">
        <v>-10583</v>
      </c>
      <c r="I188" s="18">
        <f t="shared" si="6"/>
        <v>-1.2756307285268826</v>
      </c>
    </row>
    <row r="189" spans="1:9" x14ac:dyDescent="0.25">
      <c r="A189" t="s">
        <v>7</v>
      </c>
      <c r="B189" t="s">
        <v>8</v>
      </c>
      <c r="C189">
        <v>-11465</v>
      </c>
      <c r="D189" s="19">
        <f t="shared" si="5"/>
        <v>-11200</v>
      </c>
      <c r="H189">
        <v>-11200</v>
      </c>
      <c r="I189" s="18">
        <f t="shared" si="6"/>
        <v>2.3660714285714284</v>
      </c>
    </row>
    <row r="190" spans="1:9" x14ac:dyDescent="0.25">
      <c r="A190" s="14" t="s">
        <v>91</v>
      </c>
      <c r="B190" s="4" t="s">
        <v>177</v>
      </c>
      <c r="C190" s="4">
        <v>-9000</v>
      </c>
      <c r="D190" s="19">
        <f t="shared" si="5"/>
        <v>-11555</v>
      </c>
      <c r="E190" s="4"/>
      <c r="F190" s="4"/>
      <c r="G190" s="4"/>
      <c r="H190" s="6">
        <v>-11555</v>
      </c>
      <c r="I190" s="18">
        <f t="shared" si="6"/>
        <v>-22.111639982691475</v>
      </c>
    </row>
    <row r="191" spans="1:9" x14ac:dyDescent="0.25">
      <c r="A191" t="s">
        <v>7</v>
      </c>
      <c r="B191" t="s">
        <v>8</v>
      </c>
      <c r="C191">
        <v>-9000</v>
      </c>
      <c r="D191" s="19">
        <f t="shared" si="5"/>
        <v>-11555</v>
      </c>
      <c r="H191">
        <v>-11555</v>
      </c>
      <c r="I191" s="18">
        <f t="shared" si="6"/>
        <v>-22.111639982691475</v>
      </c>
    </row>
    <row r="192" spans="1:9" x14ac:dyDescent="0.25">
      <c r="A192" s="14" t="s">
        <v>91</v>
      </c>
      <c r="B192" s="4" t="s">
        <v>92</v>
      </c>
      <c r="C192" s="4">
        <v>-148399</v>
      </c>
      <c r="D192" s="19">
        <f t="shared" si="5"/>
        <v>-135908</v>
      </c>
      <c r="E192" s="4">
        <v>-135908</v>
      </c>
      <c r="F192" s="4"/>
      <c r="G192" s="4"/>
      <c r="H192" s="6"/>
      <c r="I192" s="18">
        <f t="shared" si="6"/>
        <v>9.190776113253083</v>
      </c>
    </row>
    <row r="193" spans="1:9" x14ac:dyDescent="0.25">
      <c r="A193" t="s">
        <v>5</v>
      </c>
      <c r="B193" t="s">
        <v>6</v>
      </c>
      <c r="C193">
        <v>-75758</v>
      </c>
      <c r="D193" s="19">
        <f t="shared" si="5"/>
        <v>-55598</v>
      </c>
      <c r="E193">
        <v>-55598</v>
      </c>
      <c r="I193" s="18">
        <f t="shared" si="6"/>
        <v>36.260297132990395</v>
      </c>
    </row>
    <row r="194" spans="1:9" x14ac:dyDescent="0.25">
      <c r="A194" t="s">
        <v>7</v>
      </c>
      <c r="B194" t="s">
        <v>8</v>
      </c>
      <c r="C194">
        <v>-72641</v>
      </c>
      <c r="D194" s="19">
        <f t="shared" si="5"/>
        <v>-64103</v>
      </c>
      <c r="E194">
        <v>-64103</v>
      </c>
      <c r="I194" s="18">
        <f t="shared" si="6"/>
        <v>13.31918942951188</v>
      </c>
    </row>
    <row r="195" spans="1:9" x14ac:dyDescent="0.25">
      <c r="A195" t="s">
        <v>10</v>
      </c>
      <c r="B195" t="s">
        <v>11</v>
      </c>
      <c r="D195" s="19">
        <f t="shared" si="5"/>
        <v>-16207</v>
      </c>
      <c r="E195">
        <v>-16207</v>
      </c>
      <c r="I195" s="18">
        <f t="shared" si="6"/>
        <v>-100</v>
      </c>
    </row>
    <row r="196" spans="1:9" x14ac:dyDescent="0.25">
      <c r="A196" s="14" t="s">
        <v>91</v>
      </c>
      <c r="B196" s="4" t="s">
        <v>178</v>
      </c>
      <c r="C196" s="4">
        <v>-24788</v>
      </c>
      <c r="D196" s="19">
        <f t="shared" ref="D196:D259" si="7">E196+F196+G196+H196</f>
        <v>-29990</v>
      </c>
      <c r="E196" s="4"/>
      <c r="F196" s="4">
        <v>-29990</v>
      </c>
      <c r="G196" s="4"/>
      <c r="H196" s="6"/>
      <c r="I196" s="18">
        <f t="shared" ref="I196:I259" si="8">(C196-D196)/D196*100</f>
        <v>-17.345781927309105</v>
      </c>
    </row>
    <row r="197" spans="1:9" x14ac:dyDescent="0.25">
      <c r="A197" t="s">
        <v>10</v>
      </c>
      <c r="B197" t="s">
        <v>11</v>
      </c>
      <c r="C197">
        <v>-1500</v>
      </c>
      <c r="D197" s="19">
        <f t="shared" si="7"/>
        <v>-7500</v>
      </c>
      <c r="F197">
        <v>-7500</v>
      </c>
      <c r="I197" s="18">
        <f t="shared" si="8"/>
        <v>-80</v>
      </c>
    </row>
    <row r="198" spans="1:9" x14ac:dyDescent="0.25">
      <c r="A198" t="s">
        <v>5</v>
      </c>
      <c r="B198" t="s">
        <v>6</v>
      </c>
      <c r="C198">
        <v>-14363</v>
      </c>
      <c r="D198" s="19">
        <f t="shared" si="7"/>
        <v>-13490</v>
      </c>
      <c r="F198">
        <v>-13490</v>
      </c>
      <c r="I198" s="18">
        <f t="shared" si="8"/>
        <v>6.4714603409933273</v>
      </c>
    </row>
    <row r="199" spans="1:9" x14ac:dyDescent="0.25">
      <c r="A199" t="s">
        <v>7</v>
      </c>
      <c r="B199" t="s">
        <v>8</v>
      </c>
      <c r="C199">
        <v>-8925</v>
      </c>
      <c r="D199" s="19">
        <f t="shared" si="7"/>
        <v>-9000</v>
      </c>
      <c r="F199">
        <v>-9000</v>
      </c>
      <c r="I199" s="18">
        <f t="shared" si="8"/>
        <v>-0.83333333333333337</v>
      </c>
    </row>
    <row r="200" spans="1:9" x14ac:dyDescent="0.25">
      <c r="A200" s="14" t="s">
        <v>91</v>
      </c>
      <c r="B200" s="4" t="s">
        <v>179</v>
      </c>
      <c r="C200" s="4">
        <v>-25699</v>
      </c>
      <c r="D200" s="19">
        <f t="shared" si="7"/>
        <v>-24690</v>
      </c>
      <c r="E200" s="4"/>
      <c r="F200" s="4">
        <v>-24690</v>
      </c>
      <c r="G200" s="4"/>
      <c r="H200" s="6"/>
      <c r="I200" s="18">
        <f t="shared" si="8"/>
        <v>4.086674767112191</v>
      </c>
    </row>
    <row r="201" spans="1:9" x14ac:dyDescent="0.25">
      <c r="A201" t="s">
        <v>10</v>
      </c>
      <c r="B201" t="s">
        <v>11</v>
      </c>
      <c r="C201">
        <v>-800</v>
      </c>
      <c r="D201" s="19">
        <f t="shared" si="7"/>
        <v>-800</v>
      </c>
      <c r="F201">
        <v>-800</v>
      </c>
      <c r="I201" s="18">
        <f t="shared" si="8"/>
        <v>0</v>
      </c>
    </row>
    <row r="202" spans="1:9" x14ac:dyDescent="0.25">
      <c r="A202" t="s">
        <v>5</v>
      </c>
      <c r="B202" t="s">
        <v>6</v>
      </c>
      <c r="C202">
        <v>-14024</v>
      </c>
      <c r="D202" s="19">
        <f t="shared" si="7"/>
        <v>-13173</v>
      </c>
      <c r="F202">
        <v>-13173</v>
      </c>
      <c r="I202" s="18">
        <f t="shared" si="8"/>
        <v>6.4601837091019503</v>
      </c>
    </row>
    <row r="203" spans="1:9" x14ac:dyDescent="0.25">
      <c r="A203" t="s">
        <v>7</v>
      </c>
      <c r="B203" t="s">
        <v>8</v>
      </c>
      <c r="C203">
        <v>-10875</v>
      </c>
      <c r="D203" s="19">
        <f t="shared" si="7"/>
        <v>-10717</v>
      </c>
      <c r="F203">
        <v>-10717</v>
      </c>
      <c r="I203" s="18">
        <f t="shared" si="8"/>
        <v>1.4742931790613045</v>
      </c>
    </row>
    <row r="204" spans="1:9" x14ac:dyDescent="0.25">
      <c r="A204" s="14" t="s">
        <v>91</v>
      </c>
      <c r="B204" s="4" t="s">
        <v>180</v>
      </c>
      <c r="C204" s="4">
        <v>-19666</v>
      </c>
      <c r="D204" s="19">
        <f t="shared" si="7"/>
        <v>-19135</v>
      </c>
      <c r="E204" s="4"/>
      <c r="F204" s="4">
        <v>-19135</v>
      </c>
      <c r="G204" s="4"/>
      <c r="H204" s="6"/>
      <c r="I204" s="18">
        <f t="shared" si="8"/>
        <v>2.7750195975960281</v>
      </c>
    </row>
    <row r="205" spans="1:9" x14ac:dyDescent="0.25">
      <c r="A205" t="s">
        <v>10</v>
      </c>
      <c r="B205" t="s">
        <v>11</v>
      </c>
      <c r="C205">
        <v>-800</v>
      </c>
      <c r="D205" s="19">
        <f t="shared" si="7"/>
        <v>-800</v>
      </c>
      <c r="F205">
        <v>-800</v>
      </c>
      <c r="I205" s="18">
        <f t="shared" si="8"/>
        <v>0</v>
      </c>
    </row>
    <row r="206" spans="1:9" x14ac:dyDescent="0.25">
      <c r="A206" t="s">
        <v>5</v>
      </c>
      <c r="B206" t="s">
        <v>6</v>
      </c>
      <c r="C206">
        <v>-13511</v>
      </c>
      <c r="D206" s="19">
        <f t="shared" si="7"/>
        <v>-12690</v>
      </c>
      <c r="F206">
        <v>-12690</v>
      </c>
      <c r="I206" s="18">
        <f t="shared" si="8"/>
        <v>6.4696611505122137</v>
      </c>
    </row>
    <row r="207" spans="1:9" x14ac:dyDescent="0.25">
      <c r="A207" t="s">
        <v>7</v>
      </c>
      <c r="B207" t="s">
        <v>8</v>
      </c>
      <c r="C207">
        <v>-5355</v>
      </c>
      <c r="D207" s="19">
        <f t="shared" si="7"/>
        <v>-5645</v>
      </c>
      <c r="F207">
        <v>-5645</v>
      </c>
      <c r="I207" s="18">
        <f t="shared" si="8"/>
        <v>-5.1372896368467664</v>
      </c>
    </row>
    <row r="208" spans="1:9" x14ac:dyDescent="0.25">
      <c r="A208" s="14" t="s">
        <v>91</v>
      </c>
      <c r="B208" s="4" t="s">
        <v>93</v>
      </c>
      <c r="C208" s="4">
        <v>-142345</v>
      </c>
      <c r="D208" s="19">
        <f t="shared" si="7"/>
        <v>-179859</v>
      </c>
      <c r="E208" s="4"/>
      <c r="F208" s="4">
        <v>-179859</v>
      </c>
      <c r="G208" s="4"/>
      <c r="H208" s="6"/>
      <c r="I208" s="18">
        <f t="shared" si="8"/>
        <v>-20.857449446510877</v>
      </c>
    </row>
    <row r="209" spans="1:9" x14ac:dyDescent="0.25">
      <c r="A209" t="s">
        <v>10</v>
      </c>
      <c r="B209" t="s">
        <v>11</v>
      </c>
      <c r="D209" s="19">
        <f t="shared" si="7"/>
        <v>-41026</v>
      </c>
      <c r="F209">
        <v>-41026</v>
      </c>
      <c r="I209" s="18">
        <f t="shared" si="8"/>
        <v>-100</v>
      </c>
    </row>
    <row r="210" spans="1:9" x14ac:dyDescent="0.25">
      <c r="A210" t="s">
        <v>5</v>
      </c>
      <c r="B210" t="s">
        <v>6</v>
      </c>
      <c r="C210">
        <v>-71815</v>
      </c>
      <c r="D210" s="19">
        <f t="shared" si="7"/>
        <v>-67441</v>
      </c>
      <c r="F210">
        <v>-67441</v>
      </c>
      <c r="I210" s="18">
        <f t="shared" si="8"/>
        <v>6.485668955086668</v>
      </c>
    </row>
    <row r="211" spans="1:9" x14ac:dyDescent="0.25">
      <c r="A211" t="s">
        <v>7</v>
      </c>
      <c r="B211" t="s">
        <v>8</v>
      </c>
      <c r="C211">
        <v>-70530</v>
      </c>
      <c r="D211" s="19">
        <f t="shared" si="7"/>
        <v>-71392</v>
      </c>
      <c r="F211">
        <v>-71392</v>
      </c>
      <c r="I211" s="18">
        <f t="shared" si="8"/>
        <v>-1.2074181981174361</v>
      </c>
    </row>
    <row r="212" spans="1:9" x14ac:dyDescent="0.25">
      <c r="A212" s="14" t="s">
        <v>91</v>
      </c>
      <c r="B212" s="4" t="s">
        <v>94</v>
      </c>
      <c r="C212" s="4">
        <v>-87826</v>
      </c>
      <c r="D212" s="19">
        <f t="shared" si="7"/>
        <v>-286304</v>
      </c>
      <c r="E212" s="3"/>
      <c r="F212" s="3"/>
      <c r="G212" s="3">
        <v>-286304</v>
      </c>
      <c r="H212" s="12"/>
      <c r="I212" s="18">
        <f t="shared" si="8"/>
        <v>-69.324214820610266</v>
      </c>
    </row>
    <row r="213" spans="1:9" x14ac:dyDescent="0.25">
      <c r="A213" t="s">
        <v>10</v>
      </c>
      <c r="B213" t="s">
        <v>11</v>
      </c>
      <c r="D213" s="19">
        <f t="shared" si="7"/>
        <v>-255000</v>
      </c>
      <c r="G213">
        <v>-255000</v>
      </c>
      <c r="I213" s="18">
        <f t="shared" si="8"/>
        <v>-100</v>
      </c>
    </row>
    <row r="214" spans="1:9" x14ac:dyDescent="0.25">
      <c r="A214" t="s">
        <v>15</v>
      </c>
      <c r="B214" t="s">
        <v>16</v>
      </c>
      <c r="D214" s="19">
        <f t="shared" si="7"/>
        <v>36500</v>
      </c>
      <c r="G214">
        <v>36500</v>
      </c>
      <c r="I214" s="18">
        <f t="shared" si="8"/>
        <v>-100</v>
      </c>
    </row>
    <row r="215" spans="1:9" x14ac:dyDescent="0.25">
      <c r="A215" t="s">
        <v>5</v>
      </c>
      <c r="B215" t="s">
        <v>6</v>
      </c>
      <c r="C215">
        <v>-38286</v>
      </c>
      <c r="D215" s="19">
        <f t="shared" si="7"/>
        <v>-29434</v>
      </c>
      <c r="G215">
        <v>-29434</v>
      </c>
      <c r="I215" s="18">
        <f t="shared" si="8"/>
        <v>30.074064007610247</v>
      </c>
    </row>
    <row r="216" spans="1:9" x14ac:dyDescent="0.25">
      <c r="A216" t="s">
        <v>7</v>
      </c>
      <c r="B216" t="s">
        <v>8</v>
      </c>
      <c r="C216">
        <v>-49540</v>
      </c>
      <c r="D216" s="19">
        <f t="shared" si="7"/>
        <v>-38370</v>
      </c>
      <c r="G216">
        <v>-38370</v>
      </c>
      <c r="I216" s="18">
        <f t="shared" si="8"/>
        <v>29.111284857961948</v>
      </c>
    </row>
    <row r="217" spans="1:9" ht="15" customHeight="1" x14ac:dyDescent="0.25">
      <c r="A217" s="14" t="s">
        <v>91</v>
      </c>
      <c r="B217" s="4" t="s">
        <v>95</v>
      </c>
      <c r="C217" s="4">
        <v>-49146</v>
      </c>
      <c r="D217" s="19">
        <f t="shared" si="7"/>
        <v>-38750</v>
      </c>
      <c r="E217" s="4"/>
      <c r="F217" s="4"/>
      <c r="G217" s="4"/>
      <c r="H217" s="6">
        <v>-38750</v>
      </c>
      <c r="I217" s="18">
        <f t="shared" si="8"/>
        <v>26.828387096774193</v>
      </c>
    </row>
    <row r="218" spans="1:9" x14ac:dyDescent="0.25">
      <c r="A218" t="s">
        <v>5</v>
      </c>
      <c r="B218" t="s">
        <v>6</v>
      </c>
      <c r="C218">
        <v>-27756</v>
      </c>
      <c r="D218" s="19">
        <f t="shared" si="7"/>
        <v>-24830</v>
      </c>
      <c r="H218">
        <v>-24830</v>
      </c>
      <c r="I218" s="18">
        <f t="shared" si="8"/>
        <v>11.784132098268223</v>
      </c>
    </row>
    <row r="219" spans="1:9" x14ac:dyDescent="0.25">
      <c r="A219" t="s">
        <v>7</v>
      </c>
      <c r="B219" t="s">
        <v>8</v>
      </c>
      <c r="C219">
        <v>-21390</v>
      </c>
      <c r="D219" s="19">
        <f t="shared" si="7"/>
        <v>-13920</v>
      </c>
      <c r="H219">
        <v>-13920</v>
      </c>
      <c r="I219" s="18">
        <f t="shared" si="8"/>
        <v>53.663793103448278</v>
      </c>
    </row>
    <row r="220" spans="1:9" x14ac:dyDescent="0.25">
      <c r="A220" s="14" t="s">
        <v>91</v>
      </c>
      <c r="B220" s="4" t="s">
        <v>96</v>
      </c>
      <c r="C220" s="4">
        <v>-53865</v>
      </c>
      <c r="D220" s="19">
        <f t="shared" si="7"/>
        <v>-42503</v>
      </c>
      <c r="E220" s="4"/>
      <c r="F220" s="4"/>
      <c r="G220" s="4"/>
      <c r="H220" s="6">
        <v>-42503</v>
      </c>
      <c r="I220" s="18">
        <f t="shared" si="8"/>
        <v>26.732230666070627</v>
      </c>
    </row>
    <row r="221" spans="1:9" x14ac:dyDescent="0.25">
      <c r="A221" t="s">
        <v>5</v>
      </c>
      <c r="B221" t="s">
        <v>6</v>
      </c>
      <c r="C221">
        <v>-18489</v>
      </c>
      <c r="D221" s="19">
        <f t="shared" si="7"/>
        <v>-17930</v>
      </c>
      <c r="H221">
        <v>-17930</v>
      </c>
      <c r="I221" s="18">
        <f t="shared" si="8"/>
        <v>3.117679866146124</v>
      </c>
    </row>
    <row r="222" spans="1:9" x14ac:dyDescent="0.25">
      <c r="A222" t="s">
        <v>7</v>
      </c>
      <c r="B222" t="s">
        <v>8</v>
      </c>
      <c r="C222">
        <v>-35376</v>
      </c>
      <c r="D222" s="19">
        <f t="shared" si="7"/>
        <v>-24573</v>
      </c>
      <c r="H222">
        <v>-24573</v>
      </c>
      <c r="I222" s="18">
        <f t="shared" si="8"/>
        <v>43.96288609449396</v>
      </c>
    </row>
    <row r="223" spans="1:9" x14ac:dyDescent="0.25">
      <c r="A223" s="14" t="s">
        <v>91</v>
      </c>
      <c r="B223" s="4" t="s">
        <v>97</v>
      </c>
      <c r="C223" s="4">
        <v>-32083</v>
      </c>
      <c r="D223" s="19">
        <f t="shared" si="7"/>
        <v>-26554</v>
      </c>
      <c r="E223" s="4"/>
      <c r="F223" s="4"/>
      <c r="G223" s="4"/>
      <c r="H223" s="6">
        <v>-26554</v>
      </c>
      <c r="I223" s="18">
        <f t="shared" si="8"/>
        <v>20.821721774497252</v>
      </c>
    </row>
    <row r="224" spans="1:9" x14ac:dyDescent="0.25">
      <c r="A224" t="s">
        <v>5</v>
      </c>
      <c r="B224" t="s">
        <v>6</v>
      </c>
      <c r="C224">
        <v>-19588</v>
      </c>
      <c r="D224" s="19">
        <f t="shared" si="7"/>
        <v>-17224</v>
      </c>
      <c r="H224">
        <v>-17224</v>
      </c>
      <c r="I224" s="18">
        <f t="shared" si="8"/>
        <v>13.725034835113794</v>
      </c>
    </row>
    <row r="225" spans="1:9" x14ac:dyDescent="0.25">
      <c r="A225" t="s">
        <v>7</v>
      </c>
      <c r="B225" t="s">
        <v>8</v>
      </c>
      <c r="C225">
        <v>-12495</v>
      </c>
      <c r="D225" s="19">
        <f t="shared" si="7"/>
        <v>-9330</v>
      </c>
      <c r="H225">
        <v>-9330</v>
      </c>
      <c r="I225" s="18">
        <f t="shared" si="8"/>
        <v>33.922829581993568</v>
      </c>
    </row>
    <row r="226" spans="1:9" x14ac:dyDescent="0.25">
      <c r="A226" s="14" t="s">
        <v>98</v>
      </c>
      <c r="B226" s="4" t="s">
        <v>181</v>
      </c>
      <c r="C226" s="4">
        <v>-500</v>
      </c>
      <c r="D226" s="19">
        <f t="shared" si="7"/>
        <v>-7454</v>
      </c>
      <c r="E226" s="4">
        <v>-1500</v>
      </c>
      <c r="F226" s="4">
        <v>-500</v>
      </c>
      <c r="G226" s="4"/>
      <c r="H226" s="6">
        <v>-5454</v>
      </c>
      <c r="I226" s="18">
        <f t="shared" si="8"/>
        <v>-93.292192111617922</v>
      </c>
    </row>
    <row r="227" spans="1:9" x14ac:dyDescent="0.25">
      <c r="A227" t="s">
        <v>25</v>
      </c>
      <c r="B227" t="s">
        <v>26</v>
      </c>
      <c r="C227">
        <v>-500</v>
      </c>
      <c r="D227" s="19">
        <f t="shared" si="7"/>
        <v>-500</v>
      </c>
      <c r="F227">
        <v>-500</v>
      </c>
      <c r="I227" s="18">
        <f t="shared" si="8"/>
        <v>0</v>
      </c>
    </row>
    <row r="228" spans="1:9" x14ac:dyDescent="0.25">
      <c r="A228" s="14" t="s">
        <v>98</v>
      </c>
      <c r="B228" s="4" t="s">
        <v>182</v>
      </c>
      <c r="C228" s="4">
        <v>-3000</v>
      </c>
      <c r="D228" s="19">
        <f t="shared" si="7"/>
        <v>-5454</v>
      </c>
      <c r="E228" s="4"/>
      <c r="F228" s="4"/>
      <c r="G228" s="4"/>
      <c r="H228" s="6">
        <v>-5454</v>
      </c>
      <c r="I228" s="18">
        <f t="shared" si="8"/>
        <v>-44.994499449944996</v>
      </c>
    </row>
    <row r="229" spans="1:9" x14ac:dyDescent="0.25">
      <c r="A229" t="s">
        <v>7</v>
      </c>
      <c r="B229" t="s">
        <v>8</v>
      </c>
      <c r="C229">
        <v>-3000</v>
      </c>
      <c r="D229" s="19">
        <f t="shared" si="7"/>
        <v>-5454</v>
      </c>
      <c r="H229">
        <v>-5454</v>
      </c>
      <c r="I229" s="18">
        <f t="shared" si="8"/>
        <v>-44.994499449944996</v>
      </c>
    </row>
    <row r="230" spans="1:9" x14ac:dyDescent="0.25">
      <c r="A230" s="15" t="s">
        <v>98</v>
      </c>
      <c r="B230" s="16" t="s">
        <v>183</v>
      </c>
      <c r="C230" s="4">
        <v>-850</v>
      </c>
      <c r="D230" s="19">
        <f t="shared" si="7"/>
        <v>-10572</v>
      </c>
      <c r="E230" s="4">
        <f>E231+E232</f>
        <v>-10572</v>
      </c>
      <c r="F230" s="4"/>
      <c r="G230" s="4"/>
      <c r="H230" s="6"/>
      <c r="I230" s="18">
        <f t="shared" si="8"/>
        <v>-91.959894059780552</v>
      </c>
    </row>
    <row r="231" spans="1:9" x14ac:dyDescent="0.25">
      <c r="A231" t="s">
        <v>7</v>
      </c>
      <c r="B231" t="s">
        <v>8</v>
      </c>
      <c r="C231">
        <v>-850</v>
      </c>
      <c r="D231" s="19">
        <f t="shared" si="7"/>
        <v>-1500</v>
      </c>
      <c r="E231">
        <v>-1500</v>
      </c>
      <c r="I231" s="18">
        <f t="shared" si="8"/>
        <v>-43.333333333333336</v>
      </c>
    </row>
    <row r="232" spans="1:9" x14ac:dyDescent="0.25">
      <c r="A232" s="11" t="s">
        <v>184</v>
      </c>
      <c r="B232" t="s">
        <v>19</v>
      </c>
      <c r="D232" s="19">
        <f t="shared" si="7"/>
        <v>-9072</v>
      </c>
      <c r="E232">
        <v>-9072</v>
      </c>
      <c r="I232" s="18">
        <f t="shared" si="8"/>
        <v>-100</v>
      </c>
    </row>
    <row r="233" spans="1:9" x14ac:dyDescent="0.25">
      <c r="A233" s="14" t="s">
        <v>98</v>
      </c>
      <c r="B233" s="4" t="s">
        <v>99</v>
      </c>
      <c r="C233" s="4">
        <v>-16073</v>
      </c>
      <c r="D233" s="19">
        <f t="shared" si="7"/>
        <v>-16652</v>
      </c>
      <c r="E233" s="4"/>
      <c r="F233" s="4"/>
      <c r="G233" s="4">
        <v>-16652</v>
      </c>
      <c r="H233" s="6"/>
      <c r="I233" s="18">
        <f t="shared" si="8"/>
        <v>-3.4770598126351184</v>
      </c>
    </row>
    <row r="234" spans="1:9" x14ac:dyDescent="0.25">
      <c r="A234" t="s">
        <v>25</v>
      </c>
      <c r="B234" t="s">
        <v>26</v>
      </c>
      <c r="C234">
        <v>-200</v>
      </c>
      <c r="D234" s="19">
        <f t="shared" si="7"/>
        <v>0</v>
      </c>
      <c r="I234" s="18"/>
    </row>
    <row r="235" spans="1:9" x14ac:dyDescent="0.25">
      <c r="A235" t="s">
        <v>5</v>
      </c>
      <c r="B235" t="s">
        <v>6</v>
      </c>
      <c r="C235">
        <v>-14123</v>
      </c>
      <c r="D235" s="19">
        <f t="shared" si="7"/>
        <v>-14852</v>
      </c>
      <c r="G235">
        <v>-14852</v>
      </c>
      <c r="I235" s="18">
        <f t="shared" si="8"/>
        <v>-4.9084298410988421</v>
      </c>
    </row>
    <row r="236" spans="1:9" x14ac:dyDescent="0.25">
      <c r="A236" t="s">
        <v>7</v>
      </c>
      <c r="B236" t="s">
        <v>8</v>
      </c>
      <c r="C236">
        <v>-1750</v>
      </c>
      <c r="D236" s="19">
        <f t="shared" si="7"/>
        <v>-2400</v>
      </c>
      <c r="G236">
        <v>-2400</v>
      </c>
      <c r="I236" s="18">
        <f t="shared" si="8"/>
        <v>-27.083333333333332</v>
      </c>
    </row>
    <row r="237" spans="1:9" x14ac:dyDescent="0.25">
      <c r="A237" s="14" t="s">
        <v>101</v>
      </c>
      <c r="B237" s="4" t="s">
        <v>100</v>
      </c>
      <c r="C237" s="4">
        <v>-26103</v>
      </c>
      <c r="D237" s="19">
        <f t="shared" si="7"/>
        <v>-28221</v>
      </c>
      <c r="E237" s="4">
        <v>-2002</v>
      </c>
      <c r="F237" s="4">
        <v>-14119</v>
      </c>
      <c r="G237" s="4">
        <v>-5700</v>
      </c>
      <c r="H237" s="6">
        <v>-6400</v>
      </c>
      <c r="I237" s="18">
        <f t="shared" si="8"/>
        <v>-7.5050494312745828</v>
      </c>
    </row>
    <row r="238" spans="1:9" x14ac:dyDescent="0.25">
      <c r="A238" t="s">
        <v>2</v>
      </c>
      <c r="B238" t="s">
        <v>3</v>
      </c>
      <c r="D238" s="19">
        <f t="shared" si="7"/>
        <v>-900</v>
      </c>
      <c r="F238">
        <v>-900</v>
      </c>
      <c r="I238" s="18">
        <f t="shared" si="8"/>
        <v>-100</v>
      </c>
    </row>
    <row r="239" spans="1:9" x14ac:dyDescent="0.25">
      <c r="A239" t="s">
        <v>5</v>
      </c>
      <c r="B239" t="s">
        <v>6</v>
      </c>
      <c r="C239">
        <v>-9368</v>
      </c>
      <c r="D239" s="19">
        <f t="shared" si="7"/>
        <v>-2450</v>
      </c>
      <c r="F239">
        <v>-2450</v>
      </c>
      <c r="I239" s="18">
        <f t="shared" si="8"/>
        <v>282.36734693877554</v>
      </c>
    </row>
    <row r="240" spans="1:9" x14ac:dyDescent="0.25">
      <c r="A240" t="s">
        <v>7</v>
      </c>
      <c r="B240" t="s">
        <v>8</v>
      </c>
      <c r="C240">
        <v>-16735</v>
      </c>
      <c r="D240" s="19">
        <f t="shared" si="7"/>
        <v>-24871</v>
      </c>
      <c r="E240">
        <v>-2002</v>
      </c>
      <c r="F240">
        <v>-10769</v>
      </c>
      <c r="G240">
        <v>-5700</v>
      </c>
      <c r="H240">
        <v>-6400</v>
      </c>
      <c r="I240" s="18">
        <f t="shared" si="8"/>
        <v>-32.712798037875437</v>
      </c>
    </row>
    <row r="241" spans="1:9" x14ac:dyDescent="0.25">
      <c r="A241" s="14" t="s">
        <v>102</v>
      </c>
      <c r="B241" s="4" t="s">
        <v>185</v>
      </c>
      <c r="C241" s="4">
        <v>-2000</v>
      </c>
      <c r="D241" s="19">
        <f t="shared" si="7"/>
        <v>-2000</v>
      </c>
      <c r="E241" s="4"/>
      <c r="F241" s="4"/>
      <c r="G241" s="4"/>
      <c r="H241" s="6">
        <v>-2000</v>
      </c>
      <c r="I241" s="18">
        <f t="shared" si="8"/>
        <v>0</v>
      </c>
    </row>
    <row r="242" spans="1:9" x14ac:dyDescent="0.25">
      <c r="A242" t="s">
        <v>7</v>
      </c>
      <c r="B242" t="s">
        <v>8</v>
      </c>
      <c r="C242">
        <v>-2000</v>
      </c>
      <c r="D242" s="19">
        <f t="shared" si="7"/>
        <v>-2000</v>
      </c>
      <c r="H242">
        <v>-2000</v>
      </c>
      <c r="I242" s="18">
        <f t="shared" si="8"/>
        <v>0</v>
      </c>
    </row>
    <row r="243" spans="1:9" x14ac:dyDescent="0.25">
      <c r="A243" s="14" t="s">
        <v>102</v>
      </c>
      <c r="B243" s="4" t="s">
        <v>186</v>
      </c>
      <c r="C243" s="4">
        <v>-600</v>
      </c>
      <c r="D243" s="19">
        <f t="shared" si="7"/>
        <v>-6435</v>
      </c>
      <c r="E243" s="4"/>
      <c r="F243" s="4">
        <v>-600</v>
      </c>
      <c r="G243" s="4">
        <v>-5835</v>
      </c>
      <c r="H243" s="6"/>
      <c r="I243" s="18">
        <f t="shared" si="8"/>
        <v>-90.675990675990676</v>
      </c>
    </row>
    <row r="244" spans="1:9" x14ac:dyDescent="0.25">
      <c r="A244" t="s">
        <v>25</v>
      </c>
      <c r="B244" t="s">
        <v>26</v>
      </c>
      <c r="D244" s="19">
        <f t="shared" si="7"/>
        <v>-5835</v>
      </c>
      <c r="G244">
        <v>-5835</v>
      </c>
      <c r="I244" s="18">
        <f t="shared" si="8"/>
        <v>-100</v>
      </c>
    </row>
    <row r="245" spans="1:9" x14ac:dyDescent="0.25">
      <c r="A245" t="s">
        <v>7</v>
      </c>
      <c r="B245" t="s">
        <v>8</v>
      </c>
      <c r="C245">
        <v>-600</v>
      </c>
      <c r="D245" s="19">
        <f t="shared" si="7"/>
        <v>-600</v>
      </c>
      <c r="F245">
        <v>-600</v>
      </c>
      <c r="I245" s="18">
        <f t="shared" si="8"/>
        <v>0</v>
      </c>
    </row>
    <row r="246" spans="1:9" x14ac:dyDescent="0.25">
      <c r="A246" s="14" t="s">
        <v>103</v>
      </c>
      <c r="B246" s="4" t="s">
        <v>104</v>
      </c>
      <c r="C246" s="4">
        <v>-2487</v>
      </c>
      <c r="D246" s="19">
        <f t="shared" si="7"/>
        <v>0</v>
      </c>
      <c r="E246" s="4"/>
      <c r="F246" s="4"/>
      <c r="G246" s="4"/>
      <c r="H246" s="6"/>
      <c r="I246" s="18"/>
    </row>
    <row r="247" spans="1:9" x14ac:dyDescent="0.25">
      <c r="A247" t="s">
        <v>25</v>
      </c>
      <c r="B247" t="s">
        <v>26</v>
      </c>
      <c r="C247">
        <v>-2487</v>
      </c>
      <c r="D247" s="19">
        <f t="shared" si="7"/>
        <v>0</v>
      </c>
      <c r="I247" s="18"/>
    </row>
    <row r="248" spans="1:9" x14ac:dyDescent="0.25">
      <c r="A248" s="14" t="s">
        <v>105</v>
      </c>
      <c r="B248" s="4" t="s">
        <v>106</v>
      </c>
      <c r="C248" s="4">
        <v>-59620</v>
      </c>
      <c r="D248" s="19">
        <f t="shared" si="7"/>
        <v>-102526</v>
      </c>
      <c r="E248" s="4">
        <v>-32300</v>
      </c>
      <c r="F248" s="4">
        <v>-21000</v>
      </c>
      <c r="G248" s="4"/>
      <c r="H248" s="6">
        <v>-49226</v>
      </c>
      <c r="I248" s="18">
        <f t="shared" si="8"/>
        <v>-41.848896865185417</v>
      </c>
    </row>
    <row r="249" spans="1:9" x14ac:dyDescent="0.25">
      <c r="A249" t="s">
        <v>7</v>
      </c>
      <c r="B249" t="s">
        <v>8</v>
      </c>
      <c r="C249">
        <v>-59620</v>
      </c>
      <c r="D249" s="19">
        <f t="shared" si="7"/>
        <v>-102526</v>
      </c>
      <c r="E249">
        <v>-32300</v>
      </c>
      <c r="F249">
        <v>-21000</v>
      </c>
      <c r="H249">
        <v>-49226</v>
      </c>
      <c r="I249" s="18">
        <f t="shared" si="8"/>
        <v>-41.848896865185417</v>
      </c>
    </row>
    <row r="250" spans="1:9" x14ac:dyDescent="0.25">
      <c r="A250" s="14" t="s">
        <v>105</v>
      </c>
      <c r="B250" s="4" t="s">
        <v>107</v>
      </c>
      <c r="C250" s="4">
        <v>-278806</v>
      </c>
      <c r="D250" s="19">
        <f t="shared" si="7"/>
        <v>-237658</v>
      </c>
      <c r="E250" s="4">
        <v>-237658</v>
      </c>
      <c r="F250" s="4"/>
      <c r="G250" s="4"/>
      <c r="H250" s="6"/>
      <c r="I250" s="18">
        <f t="shared" si="8"/>
        <v>17.313955347600331</v>
      </c>
    </row>
    <row r="251" spans="1:9" x14ac:dyDescent="0.25">
      <c r="A251" t="s">
        <v>5</v>
      </c>
      <c r="B251" t="s">
        <v>6</v>
      </c>
      <c r="C251">
        <v>-229216</v>
      </c>
      <c r="D251" s="19">
        <f t="shared" si="7"/>
        <v>-188505</v>
      </c>
      <c r="E251">
        <v>-188505</v>
      </c>
      <c r="I251" s="18">
        <f t="shared" si="8"/>
        <v>21.59677462136283</v>
      </c>
    </row>
    <row r="252" spans="1:9" ht="13.5" customHeight="1" x14ac:dyDescent="0.25">
      <c r="A252" t="s">
        <v>7</v>
      </c>
      <c r="B252" t="s">
        <v>8</v>
      </c>
      <c r="C252">
        <v>-49590</v>
      </c>
      <c r="D252" s="19">
        <f t="shared" si="7"/>
        <v>-49153</v>
      </c>
      <c r="E252">
        <v>-49153</v>
      </c>
      <c r="I252" s="18">
        <f t="shared" si="8"/>
        <v>0.88906068805566296</v>
      </c>
    </row>
    <row r="253" spans="1:9" x14ac:dyDescent="0.25">
      <c r="A253" t="s">
        <v>10</v>
      </c>
      <c r="B253" t="s">
        <v>11</v>
      </c>
      <c r="D253" s="19">
        <f t="shared" si="7"/>
        <v>-2100</v>
      </c>
      <c r="E253">
        <v>-2100</v>
      </c>
      <c r="I253" s="18">
        <f t="shared" si="8"/>
        <v>-100</v>
      </c>
    </row>
    <row r="254" spans="1:9" x14ac:dyDescent="0.25">
      <c r="A254" s="14" t="s">
        <v>105</v>
      </c>
      <c r="B254" s="4" t="s">
        <v>108</v>
      </c>
      <c r="C254" s="4">
        <v>-455386</v>
      </c>
      <c r="D254" s="19">
        <f t="shared" si="7"/>
        <v>-418699</v>
      </c>
      <c r="E254" s="4"/>
      <c r="F254" s="4">
        <v>-418699</v>
      </c>
      <c r="G254" s="4"/>
      <c r="H254" s="6"/>
      <c r="I254" s="18">
        <f t="shared" si="8"/>
        <v>8.7621417772672014</v>
      </c>
    </row>
    <row r="255" spans="1:9" x14ac:dyDescent="0.25">
      <c r="A255" t="s">
        <v>5</v>
      </c>
      <c r="B255" t="s">
        <v>6</v>
      </c>
      <c r="C255">
        <v>-360011</v>
      </c>
      <c r="D255" s="19">
        <f t="shared" si="7"/>
        <v>-318596</v>
      </c>
      <c r="F255">
        <v>-318596</v>
      </c>
      <c r="I255" s="18">
        <f t="shared" si="8"/>
        <v>12.999221584702884</v>
      </c>
    </row>
    <row r="256" spans="1:9" x14ac:dyDescent="0.25">
      <c r="A256" t="s">
        <v>7</v>
      </c>
      <c r="B256" t="s">
        <v>8</v>
      </c>
      <c r="C256">
        <v>-95375</v>
      </c>
      <c r="D256" s="19">
        <f t="shared" si="7"/>
        <v>-100103</v>
      </c>
      <c r="F256">
        <v>-100103</v>
      </c>
      <c r="I256" s="18">
        <f t="shared" si="8"/>
        <v>-4.7231351707741025</v>
      </c>
    </row>
    <row r="257" spans="1:9" x14ac:dyDescent="0.25">
      <c r="A257" s="14" t="s">
        <v>105</v>
      </c>
      <c r="B257" s="4" t="s">
        <v>109</v>
      </c>
      <c r="C257" s="4">
        <v>-106837</v>
      </c>
      <c r="D257" s="19">
        <f t="shared" si="7"/>
        <v>-53434</v>
      </c>
      <c r="E257" s="4"/>
      <c r="F257" s="4"/>
      <c r="G257" s="4">
        <v>-53434</v>
      </c>
      <c r="H257" s="6"/>
      <c r="I257" s="18">
        <f t="shared" si="8"/>
        <v>99.941984504248225</v>
      </c>
    </row>
    <row r="258" spans="1:9" x14ac:dyDescent="0.25">
      <c r="A258" t="s">
        <v>25</v>
      </c>
      <c r="B258" t="s">
        <v>26</v>
      </c>
      <c r="C258">
        <v>-500</v>
      </c>
      <c r="D258" s="19">
        <f t="shared" si="7"/>
        <v>0</v>
      </c>
      <c r="I258" s="18" t="e">
        <f t="shared" si="8"/>
        <v>#DIV/0!</v>
      </c>
    </row>
    <row r="259" spans="1:9" x14ac:dyDescent="0.25">
      <c r="A259" t="s">
        <v>5</v>
      </c>
      <c r="B259" t="s">
        <v>6</v>
      </c>
      <c r="C259">
        <v>-86614</v>
      </c>
      <c r="D259" s="19">
        <f t="shared" si="7"/>
        <v>-76824</v>
      </c>
      <c r="G259">
        <v>-76824</v>
      </c>
      <c r="I259" s="18">
        <f t="shared" si="8"/>
        <v>12.743413516609392</v>
      </c>
    </row>
    <row r="260" spans="1:9" x14ac:dyDescent="0.25">
      <c r="A260" t="s">
        <v>7</v>
      </c>
      <c r="B260" t="s">
        <v>8</v>
      </c>
      <c r="C260">
        <v>-19723</v>
      </c>
      <c r="D260" s="19">
        <f t="shared" ref="D260:D323" si="9">E260+F260+G260+H260</f>
        <v>-19010</v>
      </c>
      <c r="G260">
        <v>-19010</v>
      </c>
      <c r="I260" s="18">
        <f t="shared" ref="I260:I323" si="10">(C260-D260)/D260*100</f>
        <v>3.7506575486586007</v>
      </c>
    </row>
    <row r="261" spans="1:9" x14ac:dyDescent="0.25">
      <c r="A261" s="14" t="s">
        <v>105</v>
      </c>
      <c r="B261" s="4" t="s">
        <v>110</v>
      </c>
      <c r="C261" s="4">
        <v>-63343</v>
      </c>
      <c r="D261" s="19">
        <f t="shared" si="9"/>
        <v>-63902</v>
      </c>
      <c r="E261" s="4"/>
      <c r="F261" s="4"/>
      <c r="G261" s="4"/>
      <c r="H261" s="6">
        <v>-63902</v>
      </c>
      <c r="I261" s="18">
        <f t="shared" si="10"/>
        <v>-0.87477700228474842</v>
      </c>
    </row>
    <row r="262" spans="1:9" x14ac:dyDescent="0.25">
      <c r="A262" t="s">
        <v>5</v>
      </c>
      <c r="B262" t="s">
        <v>6</v>
      </c>
      <c r="C262">
        <v>-56743</v>
      </c>
      <c r="D262" s="19">
        <f t="shared" si="9"/>
        <v>-57831</v>
      </c>
      <c r="H262">
        <v>-57831</v>
      </c>
      <c r="I262" s="18">
        <f t="shared" si="10"/>
        <v>-1.88134391589286</v>
      </c>
    </row>
    <row r="263" spans="1:9" x14ac:dyDescent="0.25">
      <c r="A263" t="s">
        <v>7</v>
      </c>
      <c r="B263" t="s">
        <v>8</v>
      </c>
      <c r="C263">
        <v>-6600</v>
      </c>
      <c r="D263" s="19">
        <f t="shared" si="9"/>
        <v>-6071</v>
      </c>
      <c r="H263">
        <v>-6071</v>
      </c>
      <c r="I263" s="18">
        <f t="shared" si="10"/>
        <v>8.7135562510294839</v>
      </c>
    </row>
    <row r="264" spans="1:9" x14ac:dyDescent="0.25">
      <c r="A264" s="14" t="s">
        <v>105</v>
      </c>
      <c r="B264" s="4" t="s">
        <v>111</v>
      </c>
      <c r="C264" s="4">
        <v>-74299</v>
      </c>
      <c r="D264" s="19">
        <f>D265+D266</f>
        <v>-71254</v>
      </c>
      <c r="E264" s="4"/>
      <c r="F264" s="4"/>
      <c r="G264" s="4"/>
      <c r="H264" s="6">
        <v>-71254</v>
      </c>
      <c r="I264" s="18">
        <f t="shared" si="10"/>
        <v>4.2734442978639802</v>
      </c>
    </row>
    <row r="265" spans="1:9" x14ac:dyDescent="0.25">
      <c r="A265" t="s">
        <v>5</v>
      </c>
      <c r="B265" t="s">
        <v>6</v>
      </c>
      <c r="C265">
        <v>-56839</v>
      </c>
      <c r="D265" s="19">
        <f t="shared" si="9"/>
        <v>-56009</v>
      </c>
      <c r="H265">
        <v>-56009</v>
      </c>
      <c r="I265" s="18">
        <f t="shared" si="10"/>
        <v>1.4819046938884821</v>
      </c>
    </row>
    <row r="266" spans="1:9" x14ac:dyDescent="0.25">
      <c r="A266" t="s">
        <v>7</v>
      </c>
      <c r="B266" t="s">
        <v>8</v>
      </c>
      <c r="C266">
        <v>-17460</v>
      </c>
      <c r="D266" s="19">
        <f t="shared" si="9"/>
        <v>-15245</v>
      </c>
      <c r="H266">
        <v>-15245</v>
      </c>
      <c r="I266" s="18">
        <f t="shared" si="10"/>
        <v>14.529353886520171</v>
      </c>
    </row>
    <row r="267" spans="1:9" x14ac:dyDescent="0.25">
      <c r="A267" s="14" t="s">
        <v>113</v>
      </c>
      <c r="B267" s="4" t="s">
        <v>112</v>
      </c>
      <c r="C267" s="4">
        <v>-52228</v>
      </c>
      <c r="D267" s="19">
        <f t="shared" si="9"/>
        <v>-51059</v>
      </c>
      <c r="E267" s="4"/>
      <c r="F267" s="4">
        <v>-23223</v>
      </c>
      <c r="G267" s="4"/>
      <c r="H267" s="6">
        <v>-27836</v>
      </c>
      <c r="I267" s="18">
        <f t="shared" si="10"/>
        <v>2.2895082159854288</v>
      </c>
    </row>
    <row r="268" spans="1:9" x14ac:dyDescent="0.25">
      <c r="A268" t="s">
        <v>7</v>
      </c>
      <c r="B268" t="s">
        <v>8</v>
      </c>
      <c r="C268">
        <v>-52228</v>
      </c>
      <c r="D268" s="19">
        <f t="shared" si="9"/>
        <v>-51059</v>
      </c>
      <c r="F268">
        <v>-23223</v>
      </c>
      <c r="H268">
        <v>-27836</v>
      </c>
      <c r="I268" s="18">
        <f t="shared" si="10"/>
        <v>2.2895082159854288</v>
      </c>
    </row>
    <row r="269" spans="1:9" x14ac:dyDescent="0.25">
      <c r="A269" t="s">
        <v>0</v>
      </c>
      <c r="B269" t="s">
        <v>112</v>
      </c>
      <c r="D269" s="19">
        <f t="shared" si="9"/>
        <v>0</v>
      </c>
      <c r="I269" s="18"/>
    </row>
    <row r="270" spans="1:9" x14ac:dyDescent="0.25">
      <c r="A270" s="14" t="s">
        <v>113</v>
      </c>
      <c r="B270" s="4" t="s">
        <v>114</v>
      </c>
      <c r="C270" s="4">
        <v>-270954</v>
      </c>
      <c r="D270" s="19">
        <f>D271+D272+D273</f>
        <v>-243259</v>
      </c>
      <c r="E270" s="4"/>
      <c r="F270" s="4"/>
      <c r="G270" s="4">
        <v>-220723</v>
      </c>
      <c r="H270" s="6"/>
      <c r="I270" s="18">
        <f t="shared" si="10"/>
        <v>11.384984728211494</v>
      </c>
    </row>
    <row r="271" spans="1:9" x14ac:dyDescent="0.25">
      <c r="A271" t="s">
        <v>25</v>
      </c>
      <c r="B271" t="s">
        <v>26</v>
      </c>
      <c r="C271">
        <v>-500</v>
      </c>
      <c r="D271" s="19">
        <f t="shared" si="9"/>
        <v>0</v>
      </c>
      <c r="I271" s="18"/>
    </row>
    <row r="272" spans="1:9" x14ac:dyDescent="0.25">
      <c r="A272" t="s">
        <v>5</v>
      </c>
      <c r="B272" t="s">
        <v>6</v>
      </c>
      <c r="C272">
        <v>-195595</v>
      </c>
      <c r="D272" s="19">
        <f t="shared" si="9"/>
        <v>-190069</v>
      </c>
      <c r="G272">
        <v>-190069</v>
      </c>
      <c r="I272" s="18">
        <f t="shared" si="10"/>
        <v>2.9073652199990532</v>
      </c>
    </row>
    <row r="273" spans="1:9" x14ac:dyDescent="0.25">
      <c r="A273" t="s">
        <v>7</v>
      </c>
      <c r="B273" t="s">
        <v>8</v>
      </c>
      <c r="C273">
        <v>-74859</v>
      </c>
      <c r="D273" s="19">
        <f t="shared" si="9"/>
        <v>-53190</v>
      </c>
      <c r="G273">
        <v>-53190</v>
      </c>
      <c r="I273" s="18">
        <f t="shared" si="10"/>
        <v>40.738860688099265</v>
      </c>
    </row>
    <row r="274" spans="1:9" x14ac:dyDescent="0.25">
      <c r="A274" s="14" t="s">
        <v>113</v>
      </c>
      <c r="B274" s="4" t="s">
        <v>115</v>
      </c>
      <c r="C274" s="4">
        <v>-620039</v>
      </c>
      <c r="D274" s="19">
        <f>D275+D276</f>
        <v>-559981</v>
      </c>
      <c r="E274" s="4"/>
      <c r="F274" s="4"/>
      <c r="G274" s="4"/>
      <c r="H274" s="6">
        <f>H275+H276</f>
        <v>-559981</v>
      </c>
      <c r="I274" s="18">
        <f t="shared" si="10"/>
        <v>10.725006741300151</v>
      </c>
    </row>
    <row r="275" spans="1:9" x14ac:dyDescent="0.25">
      <c r="A275" t="s">
        <v>5</v>
      </c>
      <c r="B275" t="s">
        <v>6</v>
      </c>
      <c r="C275">
        <v>-438267</v>
      </c>
      <c r="D275" s="19">
        <f t="shared" si="9"/>
        <v>-415841</v>
      </c>
      <c r="H275">
        <v>-415841</v>
      </c>
      <c r="I275" s="18">
        <f t="shared" si="10"/>
        <v>5.3929266233969235</v>
      </c>
    </row>
    <row r="276" spans="1:9" x14ac:dyDescent="0.25">
      <c r="A276" t="s">
        <v>7</v>
      </c>
      <c r="B276" t="s">
        <v>8</v>
      </c>
      <c r="C276">
        <v>-181772</v>
      </c>
      <c r="D276" s="19">
        <f t="shared" si="9"/>
        <v>-144140</v>
      </c>
      <c r="H276">
        <v>-144140</v>
      </c>
      <c r="I276" s="18">
        <f t="shared" si="10"/>
        <v>26.107950603579855</v>
      </c>
    </row>
    <row r="277" spans="1:9" x14ac:dyDescent="0.25">
      <c r="A277" s="14" t="s">
        <v>117</v>
      </c>
      <c r="B277" s="4" t="s">
        <v>116</v>
      </c>
      <c r="C277" s="4">
        <v>-23528</v>
      </c>
      <c r="D277" s="19">
        <f t="shared" si="9"/>
        <v>-67106</v>
      </c>
      <c r="E277" s="4">
        <v>-24000</v>
      </c>
      <c r="F277" s="4">
        <v>-4000</v>
      </c>
      <c r="G277" s="4">
        <v>-11942</v>
      </c>
      <c r="H277" s="6">
        <v>-27164</v>
      </c>
      <c r="I277" s="18">
        <f t="shared" si="10"/>
        <v>-64.939051649628937</v>
      </c>
    </row>
    <row r="278" spans="1:9" x14ac:dyDescent="0.25">
      <c r="A278" t="s">
        <v>7</v>
      </c>
      <c r="B278" t="s">
        <v>8</v>
      </c>
      <c r="C278">
        <v>-23528</v>
      </c>
      <c r="D278" s="19">
        <f t="shared" si="9"/>
        <v>-67106</v>
      </c>
      <c r="E278">
        <v>-24000</v>
      </c>
      <c r="F278">
        <v>-4000</v>
      </c>
      <c r="G278">
        <v>-11942</v>
      </c>
      <c r="H278">
        <v>-27164</v>
      </c>
      <c r="I278" s="18">
        <f t="shared" si="10"/>
        <v>-64.939051649628937</v>
      </c>
    </row>
    <row r="279" spans="1:9" x14ac:dyDescent="0.25">
      <c r="A279" s="14" t="s">
        <v>117</v>
      </c>
      <c r="B279" s="4" t="s">
        <v>118</v>
      </c>
      <c r="C279" s="4">
        <v>-982718</v>
      </c>
      <c r="D279" s="19">
        <f t="shared" si="9"/>
        <v>-893181</v>
      </c>
      <c r="E279" s="4">
        <f>SUM(E280:E283)</f>
        <v>-893181</v>
      </c>
      <c r="F279" s="4"/>
      <c r="G279" s="4"/>
      <c r="H279" s="6"/>
      <c r="I279" s="18">
        <f t="shared" si="10"/>
        <v>10.024507910490707</v>
      </c>
    </row>
    <row r="280" spans="1:9" x14ac:dyDescent="0.25">
      <c r="A280" t="s">
        <v>5</v>
      </c>
      <c r="B280" t="s">
        <v>6</v>
      </c>
      <c r="C280">
        <v>-750886</v>
      </c>
      <c r="D280" s="19">
        <f t="shared" si="9"/>
        <v>-667503</v>
      </c>
      <c r="E280">
        <v>-667503</v>
      </c>
      <c r="I280" s="18">
        <f t="shared" si="10"/>
        <v>12.491779063165259</v>
      </c>
    </row>
    <row r="281" spans="1:9" x14ac:dyDescent="0.25">
      <c r="A281" t="s">
        <v>7</v>
      </c>
      <c r="B281" t="s">
        <v>8</v>
      </c>
      <c r="C281">
        <v>-221632</v>
      </c>
      <c r="D281" s="19">
        <f t="shared" si="9"/>
        <v>-213978</v>
      </c>
      <c r="E281">
        <v>-213978</v>
      </c>
      <c r="I281" s="18">
        <f t="shared" si="10"/>
        <v>3.5770032433240799</v>
      </c>
    </row>
    <row r="282" spans="1:9" x14ac:dyDescent="0.25">
      <c r="A282" t="s">
        <v>13</v>
      </c>
      <c r="B282" t="s">
        <v>14</v>
      </c>
      <c r="C282">
        <v>-500</v>
      </c>
      <c r="D282" s="19">
        <f t="shared" si="9"/>
        <v>-500</v>
      </c>
      <c r="E282">
        <v>-500</v>
      </c>
      <c r="I282" s="18">
        <f t="shared" si="10"/>
        <v>0</v>
      </c>
    </row>
    <row r="283" spans="1:9" x14ac:dyDescent="0.25">
      <c r="A283" t="s">
        <v>10</v>
      </c>
      <c r="B283" t="s">
        <v>11</v>
      </c>
      <c r="C283">
        <v>-9700</v>
      </c>
      <c r="D283" s="19">
        <f t="shared" si="9"/>
        <v>-11200</v>
      </c>
      <c r="E283">
        <v>-11200</v>
      </c>
      <c r="I283" s="18">
        <f t="shared" si="10"/>
        <v>-13.392857142857142</v>
      </c>
    </row>
    <row r="284" spans="1:9" x14ac:dyDescent="0.25">
      <c r="A284" s="14" t="s">
        <v>117</v>
      </c>
      <c r="B284" s="17" t="s">
        <v>187</v>
      </c>
      <c r="C284" s="4">
        <v>-1722573</v>
      </c>
      <c r="D284" s="19">
        <f t="shared" si="9"/>
        <v>-2199692</v>
      </c>
      <c r="E284" s="4"/>
      <c r="F284" s="4">
        <v>-2199692</v>
      </c>
      <c r="G284" s="4"/>
      <c r="H284" s="6"/>
      <c r="I284" s="18">
        <f t="shared" si="10"/>
        <v>-21.690263909674627</v>
      </c>
    </row>
    <row r="285" spans="1:9" x14ac:dyDescent="0.25">
      <c r="A285" t="s">
        <v>10</v>
      </c>
      <c r="B285" t="s">
        <v>11</v>
      </c>
      <c r="C285">
        <v>-500000</v>
      </c>
      <c r="D285" s="19">
        <f t="shared" si="9"/>
        <v>-1062400</v>
      </c>
      <c r="F285">
        <v>-1062400</v>
      </c>
      <c r="I285" s="18">
        <f t="shared" si="10"/>
        <v>-52.936746987951807</v>
      </c>
    </row>
    <row r="286" spans="1:9" x14ac:dyDescent="0.25">
      <c r="A286" t="s">
        <v>5</v>
      </c>
      <c r="B286" t="s">
        <v>6</v>
      </c>
      <c r="C286">
        <v>-935818</v>
      </c>
      <c r="D286" s="19">
        <f t="shared" si="9"/>
        <v>-832359</v>
      </c>
      <c r="F286">
        <v>-832359</v>
      </c>
      <c r="I286" s="18">
        <f t="shared" si="10"/>
        <v>12.429612703172548</v>
      </c>
    </row>
    <row r="287" spans="1:9" x14ac:dyDescent="0.25">
      <c r="A287" t="s">
        <v>7</v>
      </c>
      <c r="B287" t="s">
        <v>8</v>
      </c>
      <c r="C287">
        <v>-286755</v>
      </c>
      <c r="D287" s="19">
        <f t="shared" si="9"/>
        <v>-304933</v>
      </c>
      <c r="F287">
        <v>-304933</v>
      </c>
      <c r="I287" s="18">
        <f t="shared" si="10"/>
        <v>-5.9613095335696702</v>
      </c>
    </row>
    <row r="288" spans="1:9" x14ac:dyDescent="0.25">
      <c r="A288" s="14" t="s">
        <v>120</v>
      </c>
      <c r="B288" s="4" t="s">
        <v>119</v>
      </c>
      <c r="C288" s="4">
        <v>-2000</v>
      </c>
      <c r="D288" s="19">
        <f t="shared" si="9"/>
        <v>-2000</v>
      </c>
      <c r="E288" s="4"/>
      <c r="F288" s="4">
        <v>-2000</v>
      </c>
      <c r="G288" s="4"/>
      <c r="H288" s="6"/>
      <c r="I288" s="18">
        <f t="shared" si="10"/>
        <v>0</v>
      </c>
    </row>
    <row r="289" spans="1:9" x14ac:dyDescent="0.25">
      <c r="A289" t="s">
        <v>7</v>
      </c>
      <c r="B289" t="s">
        <v>8</v>
      </c>
      <c r="C289">
        <v>-2000</v>
      </c>
      <c r="D289" s="19">
        <f t="shared" si="9"/>
        <v>-2000</v>
      </c>
      <c r="F289">
        <v>-2000</v>
      </c>
      <c r="I289" s="18">
        <f t="shared" si="10"/>
        <v>0</v>
      </c>
    </row>
    <row r="290" spans="1:9" x14ac:dyDescent="0.25">
      <c r="A290" s="14" t="s">
        <v>122</v>
      </c>
      <c r="B290" s="4" t="s">
        <v>121</v>
      </c>
      <c r="C290" s="4">
        <v>-8500</v>
      </c>
      <c r="D290" s="19">
        <f t="shared" si="9"/>
        <v>-8500</v>
      </c>
      <c r="E290" s="4"/>
      <c r="F290" s="4"/>
      <c r="G290" s="4"/>
      <c r="H290" s="6">
        <v>-8500</v>
      </c>
      <c r="I290" s="18">
        <f t="shared" si="10"/>
        <v>0</v>
      </c>
    </row>
    <row r="291" spans="1:9" x14ac:dyDescent="0.25">
      <c r="A291" t="s">
        <v>7</v>
      </c>
      <c r="B291" t="s">
        <v>8</v>
      </c>
      <c r="C291">
        <v>-8500</v>
      </c>
      <c r="D291" s="19">
        <f t="shared" si="9"/>
        <v>-8500</v>
      </c>
      <c r="H291">
        <v>-8500</v>
      </c>
      <c r="I291" s="18">
        <f t="shared" si="10"/>
        <v>0</v>
      </c>
    </row>
    <row r="292" spans="1:9" x14ac:dyDescent="0.25">
      <c r="A292" s="15" t="s">
        <v>122</v>
      </c>
      <c r="B292" s="4" t="s">
        <v>123</v>
      </c>
      <c r="C292" s="4">
        <v>-52792</v>
      </c>
      <c r="D292" s="19">
        <f t="shared" si="9"/>
        <v>-44298</v>
      </c>
      <c r="E292" s="4">
        <v>-44298</v>
      </c>
      <c r="F292" s="4"/>
      <c r="G292" s="4"/>
      <c r="H292" s="6"/>
      <c r="I292" s="18">
        <f t="shared" si="10"/>
        <v>19.174680572486341</v>
      </c>
    </row>
    <row r="293" spans="1:9" x14ac:dyDescent="0.25">
      <c r="A293" t="s">
        <v>5</v>
      </c>
      <c r="B293" t="s">
        <v>6</v>
      </c>
      <c r="C293">
        <v>-35604</v>
      </c>
      <c r="D293" s="19">
        <f t="shared" si="9"/>
        <v>-27255</v>
      </c>
      <c r="E293">
        <v>-27255</v>
      </c>
      <c r="I293" s="18">
        <f t="shared" si="10"/>
        <v>30.632911392405067</v>
      </c>
    </row>
    <row r="294" spans="1:9" x14ac:dyDescent="0.25">
      <c r="A294" t="s">
        <v>7</v>
      </c>
      <c r="B294" t="s">
        <v>8</v>
      </c>
      <c r="C294">
        <v>-17188</v>
      </c>
      <c r="D294" s="19">
        <f t="shared" si="9"/>
        <v>-17043</v>
      </c>
      <c r="E294">
        <v>-17043</v>
      </c>
      <c r="I294" s="18">
        <f t="shared" si="10"/>
        <v>0.85078918030863115</v>
      </c>
    </row>
    <row r="295" spans="1:9" x14ac:dyDescent="0.25">
      <c r="A295" s="14" t="s">
        <v>124</v>
      </c>
      <c r="B295" s="4" t="s">
        <v>189</v>
      </c>
      <c r="C295" s="4">
        <v>-185957</v>
      </c>
      <c r="D295" s="19">
        <f t="shared" si="9"/>
        <v>-57764</v>
      </c>
      <c r="E295" s="4">
        <v>-7400</v>
      </c>
      <c r="F295" s="4">
        <v>-12300</v>
      </c>
      <c r="G295" s="4">
        <v>-8800</v>
      </c>
      <c r="H295" s="6">
        <v>-29264</v>
      </c>
      <c r="I295" s="18">
        <f t="shared" si="10"/>
        <v>221.92542067723844</v>
      </c>
    </row>
    <row r="296" spans="1:9" x14ac:dyDescent="0.25">
      <c r="A296" t="s">
        <v>2</v>
      </c>
      <c r="B296" t="s">
        <v>3</v>
      </c>
      <c r="C296">
        <v>-61324</v>
      </c>
      <c r="D296" s="19">
        <f t="shared" si="9"/>
        <v>0</v>
      </c>
      <c r="I296" s="18"/>
    </row>
    <row r="297" spans="1:9" x14ac:dyDescent="0.25">
      <c r="A297" t="s">
        <v>7</v>
      </c>
      <c r="B297" t="s">
        <v>8</v>
      </c>
      <c r="C297">
        <v>-124633</v>
      </c>
      <c r="D297" s="19">
        <f t="shared" si="9"/>
        <v>-50364</v>
      </c>
      <c r="F297">
        <v>-12300</v>
      </c>
      <c r="G297">
        <v>-8800</v>
      </c>
      <c r="H297">
        <v>-29264</v>
      </c>
      <c r="I297" s="18">
        <f t="shared" si="10"/>
        <v>147.46445874037011</v>
      </c>
    </row>
    <row r="298" spans="1:9" x14ac:dyDescent="0.25">
      <c r="A298" s="14" t="s">
        <v>124</v>
      </c>
      <c r="B298" s="4" t="s">
        <v>188</v>
      </c>
      <c r="C298" s="4">
        <v>-11705</v>
      </c>
      <c r="D298" s="19">
        <f t="shared" si="9"/>
        <v>-7400</v>
      </c>
      <c r="E298" s="4">
        <v>-7400</v>
      </c>
      <c r="F298" s="4"/>
      <c r="G298" s="4"/>
      <c r="H298" s="6"/>
      <c r="I298" s="18">
        <f t="shared" si="10"/>
        <v>58.175675675675677</v>
      </c>
    </row>
    <row r="299" spans="1:9" x14ac:dyDescent="0.25">
      <c r="A299" t="s">
        <v>7</v>
      </c>
      <c r="B299" t="s">
        <v>8</v>
      </c>
      <c r="C299">
        <v>-11705</v>
      </c>
      <c r="D299" s="19">
        <f t="shared" si="9"/>
        <v>-7400</v>
      </c>
      <c r="E299">
        <v>-7400</v>
      </c>
      <c r="I299" s="18">
        <f t="shared" si="10"/>
        <v>58.175675675675677</v>
      </c>
    </row>
    <row r="300" spans="1:9" x14ac:dyDescent="0.25">
      <c r="A300" t="s">
        <v>124</v>
      </c>
      <c r="B300" t="s">
        <v>125</v>
      </c>
      <c r="C300">
        <v>-11705</v>
      </c>
      <c r="D300" s="19">
        <f t="shared" si="9"/>
        <v>0</v>
      </c>
      <c r="I300" s="18"/>
    </row>
    <row r="301" spans="1:9" x14ac:dyDescent="0.25">
      <c r="A301" s="14" t="s">
        <v>124</v>
      </c>
      <c r="B301" s="4" t="s">
        <v>126</v>
      </c>
      <c r="C301" s="4">
        <v>-163663</v>
      </c>
      <c r="D301" s="19">
        <f t="shared" si="9"/>
        <v>-146640</v>
      </c>
      <c r="E301" s="4">
        <v>-146640</v>
      </c>
      <c r="F301" s="4"/>
      <c r="G301" s="4"/>
      <c r="H301" s="6"/>
      <c r="I301" s="18">
        <f t="shared" si="10"/>
        <v>11.608701582105837</v>
      </c>
    </row>
    <row r="302" spans="1:9" x14ac:dyDescent="0.25">
      <c r="A302" t="s">
        <v>25</v>
      </c>
      <c r="B302" t="s">
        <v>26</v>
      </c>
      <c r="D302" s="19">
        <f t="shared" si="9"/>
        <v>-400</v>
      </c>
      <c r="E302">
        <v>-400</v>
      </c>
      <c r="I302" s="18">
        <f t="shared" si="10"/>
        <v>-100</v>
      </c>
    </row>
    <row r="303" spans="1:9" x14ac:dyDescent="0.25">
      <c r="A303" t="s">
        <v>5</v>
      </c>
      <c r="B303" t="s">
        <v>6</v>
      </c>
      <c r="C303">
        <v>-147180</v>
      </c>
      <c r="D303" s="19">
        <f t="shared" si="9"/>
        <v>-130910</v>
      </c>
      <c r="E303">
        <v>-130910</v>
      </c>
      <c r="I303" s="18">
        <f t="shared" si="10"/>
        <v>12.428385913986709</v>
      </c>
    </row>
    <row r="304" spans="1:9" x14ac:dyDescent="0.25">
      <c r="A304" t="s">
        <v>7</v>
      </c>
      <c r="B304" t="s">
        <v>8</v>
      </c>
      <c r="C304">
        <v>-16483</v>
      </c>
      <c r="D304" s="19">
        <f t="shared" si="9"/>
        <v>-15330</v>
      </c>
      <c r="E304">
        <v>-15330</v>
      </c>
      <c r="I304" s="18">
        <f t="shared" si="10"/>
        <v>7.5212002609262889</v>
      </c>
    </row>
    <row r="305" spans="1:9" x14ac:dyDescent="0.25">
      <c r="A305" s="14" t="s">
        <v>124</v>
      </c>
      <c r="B305" s="4" t="s">
        <v>127</v>
      </c>
      <c r="C305" s="4">
        <v>-159917</v>
      </c>
      <c r="D305" s="19">
        <f t="shared" si="9"/>
        <v>-180299</v>
      </c>
      <c r="E305" s="4"/>
      <c r="F305" s="4">
        <v>-180299</v>
      </c>
      <c r="G305" s="4"/>
      <c r="H305" s="6"/>
      <c r="I305" s="18">
        <f t="shared" si="10"/>
        <v>-11.304555211066063</v>
      </c>
    </row>
    <row r="306" spans="1:9" x14ac:dyDescent="0.25">
      <c r="A306" t="s">
        <v>25</v>
      </c>
      <c r="B306" t="s">
        <v>26</v>
      </c>
      <c r="C306">
        <v>-150</v>
      </c>
      <c r="D306" s="19">
        <f t="shared" si="9"/>
        <v>-19310</v>
      </c>
      <c r="F306">
        <v>-19310</v>
      </c>
      <c r="I306" s="18">
        <f t="shared" si="10"/>
        <v>-99.223200414293117</v>
      </c>
    </row>
    <row r="307" spans="1:9" x14ac:dyDescent="0.25">
      <c r="A307" t="s">
        <v>5</v>
      </c>
      <c r="B307" t="s">
        <v>6</v>
      </c>
      <c r="C307">
        <v>-145387</v>
      </c>
      <c r="D307" s="19">
        <f t="shared" si="9"/>
        <v>-136360</v>
      </c>
      <c r="F307">
        <v>-136360</v>
      </c>
      <c r="I307" s="18">
        <f t="shared" si="10"/>
        <v>6.6199765327075388</v>
      </c>
    </row>
    <row r="308" spans="1:9" x14ac:dyDescent="0.25">
      <c r="A308" t="s">
        <v>7</v>
      </c>
      <c r="B308" t="s">
        <v>8</v>
      </c>
      <c r="C308">
        <v>-14380</v>
      </c>
      <c r="D308" s="19">
        <f t="shared" si="9"/>
        <v>-24629</v>
      </c>
      <c r="F308">
        <v>-24629</v>
      </c>
      <c r="I308" s="18">
        <f t="shared" si="10"/>
        <v>-41.613545007917494</v>
      </c>
    </row>
    <row r="309" spans="1:9" x14ac:dyDescent="0.25">
      <c r="A309" s="14" t="s">
        <v>128</v>
      </c>
      <c r="B309" s="4" t="s">
        <v>190</v>
      </c>
      <c r="C309" s="4">
        <v>-53932</v>
      </c>
      <c r="D309" s="19">
        <f t="shared" si="9"/>
        <v>-51364</v>
      </c>
      <c r="E309" s="4"/>
      <c r="F309" s="4">
        <v>-51364</v>
      </c>
      <c r="G309" s="4"/>
      <c r="H309" s="6"/>
      <c r="I309" s="18">
        <f t="shared" si="10"/>
        <v>4.999610622225684</v>
      </c>
    </row>
    <row r="310" spans="1:9" x14ac:dyDescent="0.25">
      <c r="A310" t="s">
        <v>2</v>
      </c>
      <c r="B310" t="s">
        <v>3</v>
      </c>
      <c r="C310">
        <v>-2500</v>
      </c>
      <c r="D310" s="19">
        <f t="shared" si="9"/>
        <v>-2275</v>
      </c>
      <c r="F310">
        <v>-2275</v>
      </c>
      <c r="I310" s="18">
        <f t="shared" si="10"/>
        <v>9.8901098901098905</v>
      </c>
    </row>
    <row r="311" spans="1:9" x14ac:dyDescent="0.25">
      <c r="A311" t="s">
        <v>25</v>
      </c>
      <c r="B311" t="s">
        <v>26</v>
      </c>
      <c r="C311">
        <v>-51432</v>
      </c>
      <c r="D311" s="19">
        <f t="shared" si="9"/>
        <v>-49089</v>
      </c>
      <c r="F311">
        <v>-49089</v>
      </c>
      <c r="I311" s="18">
        <f t="shared" si="10"/>
        <v>4.7729633930208397</v>
      </c>
    </row>
    <row r="312" spans="1:9" x14ac:dyDescent="0.25">
      <c r="A312" s="14" t="s">
        <v>128</v>
      </c>
      <c r="B312" s="4" t="s">
        <v>191</v>
      </c>
      <c r="C312" s="4">
        <v>-25920</v>
      </c>
      <c r="D312" s="19">
        <f t="shared" si="9"/>
        <v>-24680</v>
      </c>
      <c r="E312" s="4">
        <v>-24680</v>
      </c>
      <c r="F312" s="4"/>
      <c r="G312" s="4"/>
      <c r="H312" s="6"/>
      <c r="I312" s="18">
        <f t="shared" si="10"/>
        <v>5.0243111831442464</v>
      </c>
    </row>
    <row r="313" spans="1:9" x14ac:dyDescent="0.25">
      <c r="A313" t="s">
        <v>25</v>
      </c>
      <c r="B313" t="s">
        <v>26</v>
      </c>
      <c r="C313">
        <v>-6285</v>
      </c>
      <c r="D313" s="19">
        <f t="shared" si="9"/>
        <v>-5738</v>
      </c>
      <c r="E313">
        <v>-5738</v>
      </c>
      <c r="I313" s="18">
        <f t="shared" si="10"/>
        <v>9.5329383060299762</v>
      </c>
    </row>
    <row r="314" spans="1:9" x14ac:dyDescent="0.25">
      <c r="A314" t="s">
        <v>7</v>
      </c>
      <c r="B314" t="s">
        <v>8</v>
      </c>
      <c r="C314">
        <v>-19635</v>
      </c>
      <c r="D314" s="19">
        <f t="shared" si="9"/>
        <v>-18942</v>
      </c>
      <c r="E314">
        <v>-18942</v>
      </c>
      <c r="I314" s="18">
        <f t="shared" si="10"/>
        <v>3.6585365853658534</v>
      </c>
    </row>
    <row r="315" spans="1:9" x14ac:dyDescent="0.25">
      <c r="A315" s="14" t="s">
        <v>128</v>
      </c>
      <c r="B315" s="4" t="s">
        <v>192</v>
      </c>
      <c r="C315" s="4">
        <v>-2000</v>
      </c>
      <c r="D315" s="19">
        <f t="shared" si="9"/>
        <v>-1337</v>
      </c>
      <c r="E315" s="4"/>
      <c r="F315" s="4"/>
      <c r="G315" s="4">
        <v>-1337</v>
      </c>
      <c r="H315" s="6"/>
      <c r="I315" s="18">
        <f t="shared" si="10"/>
        <v>49.588631264023938</v>
      </c>
    </row>
    <row r="316" spans="1:9" x14ac:dyDescent="0.25">
      <c r="A316" t="s">
        <v>2</v>
      </c>
      <c r="B316" t="s">
        <v>3</v>
      </c>
      <c r="C316">
        <v>-1268</v>
      </c>
      <c r="D316" s="19">
        <f t="shared" si="9"/>
        <v>0</v>
      </c>
      <c r="I316" s="18"/>
    </row>
    <row r="317" spans="1:9" x14ac:dyDescent="0.25">
      <c r="A317" t="s">
        <v>25</v>
      </c>
      <c r="B317" t="s">
        <v>26</v>
      </c>
      <c r="C317">
        <v>-732</v>
      </c>
      <c r="D317" s="19">
        <f t="shared" si="9"/>
        <v>0</v>
      </c>
      <c r="I317" s="18"/>
    </row>
    <row r="318" spans="1:9" x14ac:dyDescent="0.25">
      <c r="A318" t="s">
        <v>7</v>
      </c>
      <c r="B318" t="s">
        <v>8</v>
      </c>
      <c r="D318" s="19">
        <f t="shared" si="9"/>
        <v>-1337</v>
      </c>
      <c r="G318">
        <v>-1337</v>
      </c>
      <c r="I318" s="18">
        <f t="shared" si="10"/>
        <v>-100</v>
      </c>
    </row>
    <row r="319" spans="1:9" x14ac:dyDescent="0.25">
      <c r="A319" s="14" t="s">
        <v>128</v>
      </c>
      <c r="B319" s="4" t="s">
        <v>193</v>
      </c>
      <c r="C319" s="4">
        <v>-26000</v>
      </c>
      <c r="D319" s="19">
        <f t="shared" si="9"/>
        <v>-26000</v>
      </c>
      <c r="E319" s="4"/>
      <c r="F319" s="4"/>
      <c r="G319" s="4"/>
      <c r="H319" s="6">
        <v>-26000</v>
      </c>
      <c r="I319" s="18">
        <f t="shared" si="10"/>
        <v>0</v>
      </c>
    </row>
    <row r="320" spans="1:9" x14ac:dyDescent="0.25">
      <c r="A320" t="s">
        <v>7</v>
      </c>
      <c r="B320" t="s">
        <v>8</v>
      </c>
      <c r="C320">
        <v>-26000</v>
      </c>
      <c r="D320" s="19">
        <f t="shared" si="9"/>
        <v>-26000</v>
      </c>
      <c r="H320">
        <v>-26000</v>
      </c>
      <c r="I320" s="18">
        <f t="shared" si="10"/>
        <v>0</v>
      </c>
    </row>
    <row r="321" spans="1:9" x14ac:dyDescent="0.25">
      <c r="A321" s="14" t="s">
        <v>130</v>
      </c>
      <c r="B321" s="4" t="s">
        <v>129</v>
      </c>
      <c r="C321" s="4">
        <v>-117144</v>
      </c>
      <c r="D321" s="19">
        <f t="shared" si="9"/>
        <v>-104097</v>
      </c>
      <c r="E321" s="4">
        <v>-104097</v>
      </c>
      <c r="F321" s="4"/>
      <c r="G321" s="4"/>
      <c r="H321" s="6"/>
      <c r="I321" s="18">
        <f t="shared" si="10"/>
        <v>12.533502406409406</v>
      </c>
    </row>
    <row r="322" spans="1:9" x14ac:dyDescent="0.25">
      <c r="A322" t="s">
        <v>5</v>
      </c>
      <c r="B322" t="s">
        <v>6</v>
      </c>
      <c r="C322">
        <v>-37200</v>
      </c>
      <c r="D322" s="19">
        <f t="shared" si="9"/>
        <v>-36553</v>
      </c>
      <c r="E322">
        <v>-36553</v>
      </c>
      <c r="I322" s="18">
        <f t="shared" si="10"/>
        <v>1.7700325554674035</v>
      </c>
    </row>
    <row r="323" spans="1:9" x14ac:dyDescent="0.25">
      <c r="A323" t="s">
        <v>7</v>
      </c>
      <c r="B323" t="s">
        <v>8</v>
      </c>
      <c r="C323">
        <v>-79944</v>
      </c>
      <c r="D323" s="19">
        <f t="shared" si="9"/>
        <v>-67544</v>
      </c>
      <c r="E323">
        <v>-67544</v>
      </c>
      <c r="I323" s="18">
        <f t="shared" si="10"/>
        <v>18.358403411109794</v>
      </c>
    </row>
    <row r="324" spans="1:9" x14ac:dyDescent="0.25">
      <c r="A324" s="14" t="s">
        <v>130</v>
      </c>
      <c r="B324" s="4" t="s">
        <v>194</v>
      </c>
      <c r="C324" s="4">
        <v>-101130</v>
      </c>
      <c r="D324" s="19">
        <f t="shared" ref="D324:D369" si="11">E324+F324+G324+H324</f>
        <v>-102306</v>
      </c>
      <c r="E324" s="4"/>
      <c r="F324" s="4">
        <v>-102306</v>
      </c>
      <c r="G324" s="4"/>
      <c r="H324" s="6"/>
      <c r="I324" s="18">
        <f t="shared" ref="I324:I369" si="12">(C324-D324)/D324*100</f>
        <v>-1.1494926983754619</v>
      </c>
    </row>
    <row r="325" spans="1:9" x14ac:dyDescent="0.25">
      <c r="A325" t="s">
        <v>5</v>
      </c>
      <c r="B325" t="s">
        <v>6</v>
      </c>
      <c r="C325">
        <v>-41630</v>
      </c>
      <c r="D325" s="19">
        <f t="shared" si="11"/>
        <v>-39100</v>
      </c>
      <c r="F325">
        <v>-39100</v>
      </c>
      <c r="I325" s="18">
        <f t="shared" si="12"/>
        <v>6.4705882352941186</v>
      </c>
    </row>
    <row r="326" spans="1:9" x14ac:dyDescent="0.25">
      <c r="A326" t="s">
        <v>7</v>
      </c>
      <c r="B326" t="s">
        <v>8</v>
      </c>
      <c r="C326">
        <v>-59500</v>
      </c>
      <c r="D326" s="19">
        <f t="shared" si="11"/>
        <v>-63206</v>
      </c>
      <c r="F326">
        <v>-63206</v>
      </c>
      <c r="I326" s="18">
        <f t="shared" si="12"/>
        <v>-5.8633674018289401</v>
      </c>
    </row>
    <row r="327" spans="1:9" x14ac:dyDescent="0.25">
      <c r="A327" s="14" t="s">
        <v>130</v>
      </c>
      <c r="B327" s="4" t="s">
        <v>195</v>
      </c>
      <c r="C327" s="4">
        <v>-35305</v>
      </c>
      <c r="D327" s="19">
        <f t="shared" si="11"/>
        <v>-19940</v>
      </c>
      <c r="E327" s="4"/>
      <c r="F327" s="4"/>
      <c r="G327" s="4">
        <v>-19940</v>
      </c>
      <c r="H327" s="6"/>
      <c r="I327" s="18">
        <f t="shared" si="12"/>
        <v>77.056168505516553</v>
      </c>
    </row>
    <row r="328" spans="1:9" x14ac:dyDescent="0.25">
      <c r="A328" t="s">
        <v>5</v>
      </c>
      <c r="B328" t="s">
        <v>6</v>
      </c>
      <c r="C328">
        <v>-30105</v>
      </c>
      <c r="D328" s="19">
        <f t="shared" si="11"/>
        <v>-14070</v>
      </c>
      <c r="G328">
        <v>-14070</v>
      </c>
      <c r="I328" s="18">
        <f t="shared" si="12"/>
        <v>113.96588486140725</v>
      </c>
    </row>
    <row r="329" spans="1:9" x14ac:dyDescent="0.25">
      <c r="A329" t="s">
        <v>7</v>
      </c>
      <c r="B329" t="s">
        <v>8</v>
      </c>
      <c r="C329">
        <v>-5200</v>
      </c>
      <c r="D329" s="19">
        <f t="shared" si="11"/>
        <v>-5870</v>
      </c>
      <c r="G329">
        <v>-5870</v>
      </c>
      <c r="I329" s="18">
        <f t="shared" si="12"/>
        <v>-11.41396933560477</v>
      </c>
    </row>
    <row r="330" spans="1:9" x14ac:dyDescent="0.25">
      <c r="A330" s="14" t="s">
        <v>130</v>
      </c>
      <c r="B330" s="4" t="s">
        <v>196</v>
      </c>
      <c r="C330" s="4">
        <v>-8000</v>
      </c>
      <c r="D330" s="19">
        <f t="shared" si="11"/>
        <v>-16468</v>
      </c>
      <c r="E330" s="4"/>
      <c r="F330" s="4"/>
      <c r="G330" s="4"/>
      <c r="H330" s="6">
        <v>-16468</v>
      </c>
      <c r="I330" s="18">
        <f t="shared" si="12"/>
        <v>-51.420937575904787</v>
      </c>
    </row>
    <row r="331" spans="1:9" x14ac:dyDescent="0.25">
      <c r="A331" t="s">
        <v>2</v>
      </c>
      <c r="B331" t="s">
        <v>3</v>
      </c>
      <c r="D331" s="19">
        <f t="shared" si="11"/>
        <v>-16468</v>
      </c>
      <c r="H331">
        <v>-16468</v>
      </c>
      <c r="I331" s="18">
        <f t="shared" si="12"/>
        <v>-100</v>
      </c>
    </row>
    <row r="332" spans="1:9" x14ac:dyDescent="0.25">
      <c r="A332" s="10" t="s">
        <v>7</v>
      </c>
      <c r="B332" t="s">
        <v>8</v>
      </c>
      <c r="C332">
        <v>-8000</v>
      </c>
      <c r="D332" s="19">
        <f t="shared" si="11"/>
        <v>0</v>
      </c>
      <c r="I332" s="18"/>
    </row>
    <row r="333" spans="1:9" x14ac:dyDescent="0.25">
      <c r="A333" s="14" t="s">
        <v>131</v>
      </c>
      <c r="B333" s="4" t="s">
        <v>132</v>
      </c>
      <c r="C333" s="4">
        <v>-30375</v>
      </c>
      <c r="D333" s="19">
        <f t="shared" si="11"/>
        <v>-26206</v>
      </c>
      <c r="E333" s="4">
        <v>-26206</v>
      </c>
      <c r="F333" s="4"/>
      <c r="G333" s="4"/>
      <c r="H333" s="6"/>
      <c r="I333" s="18">
        <f t="shared" si="12"/>
        <v>15.908570556361138</v>
      </c>
    </row>
    <row r="334" spans="1:9" x14ac:dyDescent="0.25">
      <c r="A334" t="s">
        <v>7</v>
      </c>
      <c r="B334" t="s">
        <v>8</v>
      </c>
      <c r="C334">
        <v>-30375</v>
      </c>
      <c r="D334" s="19">
        <f t="shared" si="11"/>
        <v>-26206</v>
      </c>
      <c r="E334">
        <v>-26206</v>
      </c>
      <c r="I334" s="18">
        <f t="shared" si="12"/>
        <v>15.908570556361138</v>
      </c>
    </row>
    <row r="335" spans="1:9" x14ac:dyDescent="0.25">
      <c r="A335" s="14" t="s">
        <v>134</v>
      </c>
      <c r="B335" s="4" t="s">
        <v>133</v>
      </c>
      <c r="C335" s="4">
        <v>-9000</v>
      </c>
      <c r="D335" s="19">
        <f t="shared" si="11"/>
        <v>-9605</v>
      </c>
      <c r="E335" s="4"/>
      <c r="F335" s="4">
        <v>-9605</v>
      </c>
      <c r="G335" s="4"/>
      <c r="H335" s="6"/>
      <c r="I335" s="18">
        <f t="shared" si="12"/>
        <v>-6.2988027069234773</v>
      </c>
    </row>
    <row r="336" spans="1:9" x14ac:dyDescent="0.25">
      <c r="A336" t="s">
        <v>2</v>
      </c>
      <c r="B336" t="s">
        <v>3</v>
      </c>
      <c r="C336">
        <v>-5700</v>
      </c>
      <c r="D336" s="19">
        <f t="shared" si="11"/>
        <v>-3100</v>
      </c>
      <c r="F336">
        <v>-3100</v>
      </c>
      <c r="I336" s="18">
        <f t="shared" si="12"/>
        <v>83.870967741935488</v>
      </c>
    </row>
    <row r="337" spans="1:9" x14ac:dyDescent="0.25">
      <c r="A337" t="s">
        <v>5</v>
      </c>
      <c r="B337" t="s">
        <v>6</v>
      </c>
      <c r="C337">
        <v>-1900</v>
      </c>
      <c r="D337" s="19">
        <f t="shared" si="11"/>
        <v>-1100</v>
      </c>
      <c r="F337">
        <v>-1100</v>
      </c>
      <c r="I337" s="18">
        <f t="shared" si="12"/>
        <v>72.727272727272734</v>
      </c>
    </row>
    <row r="338" spans="1:9" x14ac:dyDescent="0.25">
      <c r="A338" t="s">
        <v>7</v>
      </c>
      <c r="B338" t="s">
        <v>8</v>
      </c>
      <c r="C338">
        <v>-1400</v>
      </c>
      <c r="D338" s="19">
        <f t="shared" si="11"/>
        <v>-5405</v>
      </c>
      <c r="F338">
        <v>-5405</v>
      </c>
      <c r="I338" s="18">
        <f t="shared" si="12"/>
        <v>-74.098057354301574</v>
      </c>
    </row>
    <row r="339" spans="1:9" x14ac:dyDescent="0.25">
      <c r="A339" s="14" t="s">
        <v>136</v>
      </c>
      <c r="B339" s="4" t="s">
        <v>135</v>
      </c>
      <c r="C339" s="4">
        <v>-120589</v>
      </c>
      <c r="D339" s="19">
        <f t="shared" si="11"/>
        <v>-133068</v>
      </c>
      <c r="E339" s="4">
        <v>-61835</v>
      </c>
      <c r="F339" s="4">
        <v>-27693</v>
      </c>
      <c r="G339" s="4">
        <v>-14460</v>
      </c>
      <c r="H339" s="6">
        <v>-29080</v>
      </c>
      <c r="I339" s="18">
        <f t="shared" si="12"/>
        <v>-9.3779120449694879</v>
      </c>
    </row>
    <row r="340" spans="1:9" x14ac:dyDescent="0.25">
      <c r="A340" t="s">
        <v>2</v>
      </c>
      <c r="B340" t="s">
        <v>3</v>
      </c>
      <c r="C340">
        <v>-57189</v>
      </c>
      <c r="D340" s="19">
        <f t="shared" si="11"/>
        <v>-132468</v>
      </c>
      <c r="E340">
        <v>-61835</v>
      </c>
      <c r="F340">
        <v>-27093</v>
      </c>
      <c r="G340">
        <v>-14460</v>
      </c>
      <c r="H340">
        <v>-29080</v>
      </c>
      <c r="I340" s="18">
        <f t="shared" si="12"/>
        <v>-56.82806413624423</v>
      </c>
    </row>
    <row r="341" spans="1:9" x14ac:dyDescent="0.25">
      <c r="A341" t="s">
        <v>25</v>
      </c>
      <c r="B341" t="s">
        <v>197</v>
      </c>
      <c r="C341">
        <v>-62800</v>
      </c>
      <c r="D341" s="19">
        <f t="shared" si="11"/>
        <v>0</v>
      </c>
      <c r="I341" s="18"/>
    </row>
    <row r="342" spans="1:9" x14ac:dyDescent="0.25">
      <c r="A342" t="s">
        <v>7</v>
      </c>
      <c r="B342" t="s">
        <v>8</v>
      </c>
      <c r="C342">
        <v>-600</v>
      </c>
      <c r="D342" s="20">
        <f t="shared" si="11"/>
        <v>-600</v>
      </c>
      <c r="F342">
        <v>-600</v>
      </c>
      <c r="I342" s="18">
        <f t="shared" si="12"/>
        <v>0</v>
      </c>
    </row>
    <row r="343" spans="1:9" x14ac:dyDescent="0.25">
      <c r="A343" s="14" t="s">
        <v>138</v>
      </c>
      <c r="B343" s="4" t="s">
        <v>137</v>
      </c>
      <c r="C343" s="4">
        <v>-145504</v>
      </c>
      <c r="D343" s="19">
        <f t="shared" si="11"/>
        <v>-107934</v>
      </c>
      <c r="E343" s="4">
        <v>-48700</v>
      </c>
      <c r="F343" s="4">
        <v>-35000</v>
      </c>
      <c r="G343" s="4"/>
      <c r="H343" s="6">
        <v>-24234</v>
      </c>
      <c r="I343" s="18">
        <f t="shared" si="12"/>
        <v>34.808308781292268</v>
      </c>
    </row>
    <row r="344" spans="1:9" x14ac:dyDescent="0.25">
      <c r="A344" t="s">
        <v>7</v>
      </c>
      <c r="B344" t="s">
        <v>8</v>
      </c>
      <c r="C344">
        <v>-145504</v>
      </c>
      <c r="D344" s="21">
        <f t="shared" si="11"/>
        <v>-107934</v>
      </c>
      <c r="E344">
        <v>-48700</v>
      </c>
      <c r="F344">
        <v>-35000</v>
      </c>
      <c r="H344">
        <v>-24234</v>
      </c>
      <c r="I344" s="18">
        <f t="shared" si="12"/>
        <v>34.808308781292268</v>
      </c>
    </row>
    <row r="345" spans="1:9" x14ac:dyDescent="0.25">
      <c r="A345" s="14" t="s">
        <v>138</v>
      </c>
      <c r="B345" s="4" t="s">
        <v>139</v>
      </c>
      <c r="C345" s="4">
        <v>-204861</v>
      </c>
      <c r="D345" s="19">
        <f t="shared" si="11"/>
        <v>-198390</v>
      </c>
      <c r="E345" s="4"/>
      <c r="F345" s="4">
        <v>-198390</v>
      </c>
      <c r="G345" s="4"/>
      <c r="H345" s="6"/>
      <c r="I345" s="18">
        <f t="shared" si="12"/>
        <v>3.2617571450173903</v>
      </c>
    </row>
    <row r="346" spans="1:9" x14ac:dyDescent="0.25">
      <c r="A346" t="s">
        <v>5</v>
      </c>
      <c r="B346" t="s">
        <v>6</v>
      </c>
      <c r="C346">
        <v>-148686</v>
      </c>
      <c r="D346" s="19">
        <f t="shared" si="11"/>
        <v>-139650</v>
      </c>
      <c r="F346">
        <v>-139650</v>
      </c>
      <c r="I346" s="18">
        <f t="shared" si="12"/>
        <v>6.4704618689581093</v>
      </c>
    </row>
    <row r="347" spans="1:9" x14ac:dyDescent="0.25">
      <c r="A347" t="s">
        <v>7</v>
      </c>
      <c r="B347" t="s">
        <v>8</v>
      </c>
      <c r="C347">
        <v>-56175</v>
      </c>
      <c r="D347" s="19">
        <f t="shared" si="11"/>
        <v>-58740</v>
      </c>
      <c r="F347">
        <v>-58740</v>
      </c>
      <c r="I347" s="18">
        <f t="shared" si="12"/>
        <v>-4.3667007150153214</v>
      </c>
    </row>
    <row r="348" spans="1:9" x14ac:dyDescent="0.25">
      <c r="A348" s="14" t="s">
        <v>138</v>
      </c>
      <c r="B348" s="4" t="s">
        <v>140</v>
      </c>
      <c r="C348" s="4">
        <v>-187500</v>
      </c>
      <c r="D348" s="19">
        <f t="shared" si="11"/>
        <v>-176700</v>
      </c>
      <c r="E348" s="4"/>
      <c r="F348" s="4"/>
      <c r="G348" s="4">
        <v>-176700</v>
      </c>
      <c r="H348" s="6"/>
      <c r="I348" s="18">
        <f t="shared" si="12"/>
        <v>6.1120543293718166</v>
      </c>
    </row>
    <row r="349" spans="1:9" x14ac:dyDescent="0.25">
      <c r="A349" t="s">
        <v>5</v>
      </c>
      <c r="B349" t="s">
        <v>6</v>
      </c>
      <c r="C349">
        <v>-102559</v>
      </c>
      <c r="D349" s="19">
        <f t="shared" si="11"/>
        <v>-98991</v>
      </c>
      <c r="G349">
        <v>-98991</v>
      </c>
      <c r="I349" s="18">
        <f t="shared" si="12"/>
        <v>3.604368073865301</v>
      </c>
    </row>
    <row r="350" spans="1:9" x14ac:dyDescent="0.25">
      <c r="A350" t="s">
        <v>7</v>
      </c>
      <c r="B350" t="s">
        <v>8</v>
      </c>
      <c r="C350">
        <v>-84941</v>
      </c>
      <c r="D350" s="19">
        <f t="shared" si="11"/>
        <v>-77709</v>
      </c>
      <c r="G350">
        <v>-77709</v>
      </c>
      <c r="I350" s="18">
        <f t="shared" si="12"/>
        <v>9.3065153328443291</v>
      </c>
    </row>
    <row r="351" spans="1:9" x14ac:dyDescent="0.25">
      <c r="A351" s="14" t="s">
        <v>142</v>
      </c>
      <c r="B351" s="4" t="s">
        <v>141</v>
      </c>
      <c r="C351" s="4">
        <v>-10900</v>
      </c>
      <c r="D351" s="19">
        <f t="shared" si="11"/>
        <v>-8600</v>
      </c>
      <c r="E351" s="4"/>
      <c r="F351" s="4">
        <v>-3600</v>
      </c>
      <c r="G351" s="4">
        <v>-5000</v>
      </c>
      <c r="H351" s="6"/>
      <c r="I351" s="18">
        <f t="shared" si="12"/>
        <v>26.744186046511626</v>
      </c>
    </row>
    <row r="352" spans="1:9" x14ac:dyDescent="0.25">
      <c r="A352" t="s">
        <v>2</v>
      </c>
      <c r="B352" t="s">
        <v>3</v>
      </c>
      <c r="C352">
        <v>-8400</v>
      </c>
      <c r="D352" s="19">
        <f t="shared" si="11"/>
        <v>-1100</v>
      </c>
      <c r="F352">
        <v>-1100</v>
      </c>
      <c r="I352" s="18">
        <f t="shared" si="12"/>
        <v>663.63636363636363</v>
      </c>
    </row>
    <row r="353" spans="1:9" x14ac:dyDescent="0.25">
      <c r="A353" t="s">
        <v>7</v>
      </c>
      <c r="B353" t="s">
        <v>8</v>
      </c>
      <c r="C353">
        <v>-2500</v>
      </c>
      <c r="D353" s="19">
        <f t="shared" si="11"/>
        <v>-7500</v>
      </c>
      <c r="F353">
        <v>-2500</v>
      </c>
      <c r="G353">
        <v>-5000</v>
      </c>
      <c r="I353" s="18">
        <f t="shared" si="12"/>
        <v>-66.666666666666657</v>
      </c>
    </row>
    <row r="354" spans="1:9" x14ac:dyDescent="0.25">
      <c r="A354" s="14" t="s">
        <v>143</v>
      </c>
      <c r="B354" s="4" t="s">
        <v>198</v>
      </c>
      <c r="C354" s="4"/>
      <c r="D354" s="19">
        <f t="shared" si="11"/>
        <v>-10000</v>
      </c>
      <c r="E354" s="4"/>
      <c r="F354" s="4">
        <v>-10000</v>
      </c>
      <c r="G354" s="4"/>
      <c r="H354" s="6"/>
      <c r="I354" s="18">
        <f t="shared" si="12"/>
        <v>-100</v>
      </c>
    </row>
    <row r="355" spans="1:9" x14ac:dyDescent="0.25">
      <c r="A355" t="s">
        <v>2</v>
      </c>
      <c r="B355" t="s">
        <v>3</v>
      </c>
      <c r="D355" s="19">
        <f t="shared" si="11"/>
        <v>-10000</v>
      </c>
      <c r="F355">
        <v>-10000</v>
      </c>
      <c r="I355" s="18">
        <f t="shared" si="12"/>
        <v>-100</v>
      </c>
    </row>
    <row r="356" spans="1:9" x14ac:dyDescent="0.25">
      <c r="A356" s="14" t="s">
        <v>144</v>
      </c>
      <c r="B356" s="4" t="s">
        <v>199</v>
      </c>
      <c r="C356" s="4">
        <v>-184748</v>
      </c>
      <c r="D356" s="19">
        <f t="shared" si="11"/>
        <v>0</v>
      </c>
      <c r="E356" s="4"/>
      <c r="F356" s="4"/>
      <c r="G356" s="4"/>
      <c r="H356" s="6"/>
      <c r="I356" s="18"/>
    </row>
    <row r="357" spans="1:9" x14ac:dyDescent="0.25">
      <c r="A357" t="s">
        <v>7</v>
      </c>
      <c r="B357" t="s">
        <v>8</v>
      </c>
      <c r="C357">
        <v>-184748</v>
      </c>
      <c r="D357" s="19">
        <f t="shared" si="11"/>
        <v>0</v>
      </c>
      <c r="I357" s="18"/>
    </row>
    <row r="358" spans="1:9" ht="15.75" customHeight="1" x14ac:dyDescent="0.25">
      <c r="A358" s="15" t="s">
        <v>146</v>
      </c>
      <c r="B358" s="4" t="s">
        <v>145</v>
      </c>
      <c r="C358" s="4">
        <v>-327262</v>
      </c>
      <c r="D358" s="19">
        <f t="shared" si="11"/>
        <v>-230104</v>
      </c>
      <c r="E358" s="4">
        <v>-48200</v>
      </c>
      <c r="F358" s="4">
        <v>-111602</v>
      </c>
      <c r="G358" s="4">
        <v>-28493</v>
      </c>
      <c r="H358" s="6">
        <v>-41809</v>
      </c>
      <c r="I358" s="18">
        <f t="shared" si="12"/>
        <v>42.223516323053921</v>
      </c>
    </row>
    <row r="359" spans="1:9" x14ac:dyDescent="0.25">
      <c r="A359" t="s">
        <v>2</v>
      </c>
      <c r="B359" t="s">
        <v>3</v>
      </c>
      <c r="C359">
        <v>-320562</v>
      </c>
      <c r="D359" s="19">
        <f t="shared" si="11"/>
        <v>-217225</v>
      </c>
      <c r="E359">
        <v>-48200</v>
      </c>
      <c r="F359">
        <v>-104424</v>
      </c>
      <c r="G359">
        <v>-28493</v>
      </c>
      <c r="H359">
        <v>-36108</v>
      </c>
      <c r="I359" s="18">
        <f t="shared" si="12"/>
        <v>47.571412130279668</v>
      </c>
    </row>
    <row r="360" spans="1:9" x14ac:dyDescent="0.25">
      <c r="A360" t="s">
        <v>5</v>
      </c>
      <c r="B360" t="s">
        <v>6</v>
      </c>
      <c r="D360" s="19">
        <f t="shared" si="11"/>
        <v>-6178</v>
      </c>
      <c r="F360">
        <v>-6178</v>
      </c>
      <c r="I360" s="18">
        <f t="shared" si="12"/>
        <v>-100</v>
      </c>
    </row>
    <row r="361" spans="1:9" x14ac:dyDescent="0.25">
      <c r="A361" t="s">
        <v>7</v>
      </c>
      <c r="B361" t="s">
        <v>8</v>
      </c>
      <c r="C361">
        <v>-6700</v>
      </c>
      <c r="D361" s="19">
        <f t="shared" si="11"/>
        <v>-6701</v>
      </c>
      <c r="F361">
        <v>-1000</v>
      </c>
      <c r="H361">
        <v>-5701</v>
      </c>
      <c r="I361" s="18">
        <f t="shared" si="12"/>
        <v>-1.4923145799134457E-2</v>
      </c>
    </row>
    <row r="362" spans="1:9" x14ac:dyDescent="0.25">
      <c r="A362" s="14" t="s">
        <v>148</v>
      </c>
      <c r="B362" s="4" t="s">
        <v>147</v>
      </c>
      <c r="C362" s="4">
        <v>-101060</v>
      </c>
      <c r="D362" s="19">
        <f t="shared" si="11"/>
        <v>-120316</v>
      </c>
      <c r="E362" s="4">
        <v>-24925</v>
      </c>
      <c r="F362" s="4">
        <v>-28881</v>
      </c>
      <c r="G362" s="4">
        <v>-15282</v>
      </c>
      <c r="H362" s="6">
        <v>-51228</v>
      </c>
      <c r="I362" s="18">
        <f t="shared" si="12"/>
        <v>-16.00452142690914</v>
      </c>
    </row>
    <row r="363" spans="1:9" x14ac:dyDescent="0.25">
      <c r="A363" t="s">
        <v>2</v>
      </c>
      <c r="B363" t="s">
        <v>3</v>
      </c>
      <c r="C363">
        <v>-99199</v>
      </c>
      <c r="D363" s="19">
        <f t="shared" si="11"/>
        <v>-120316</v>
      </c>
      <c r="E363">
        <v>-24925</v>
      </c>
      <c r="F363">
        <v>-28881</v>
      </c>
      <c r="G363">
        <v>-15282</v>
      </c>
      <c r="H363">
        <v>-51228</v>
      </c>
      <c r="I363" s="18">
        <f t="shared" si="12"/>
        <v>-17.551281625054024</v>
      </c>
    </row>
    <row r="364" spans="1:9" x14ac:dyDescent="0.25">
      <c r="A364" t="s">
        <v>7</v>
      </c>
      <c r="B364" t="s">
        <v>8</v>
      </c>
      <c r="C364">
        <v>-1861</v>
      </c>
      <c r="D364" s="19">
        <f t="shared" si="11"/>
        <v>0</v>
      </c>
      <c r="I364" s="18"/>
    </row>
    <row r="365" spans="1:9" x14ac:dyDescent="0.25">
      <c r="A365" s="14" t="s">
        <v>150</v>
      </c>
      <c r="B365" s="4" t="s">
        <v>149</v>
      </c>
      <c r="C365" s="4">
        <v>-24000</v>
      </c>
      <c r="D365" s="19">
        <f t="shared" si="11"/>
        <v>-25500</v>
      </c>
      <c r="E365" s="4">
        <v>-2500</v>
      </c>
      <c r="F365" s="4">
        <v>-23000</v>
      </c>
      <c r="G365" s="4"/>
      <c r="H365" s="6"/>
      <c r="I365" s="18">
        <f t="shared" si="12"/>
        <v>-5.8823529411764701</v>
      </c>
    </row>
    <row r="366" spans="1:9" x14ac:dyDescent="0.25">
      <c r="A366" t="s">
        <v>2</v>
      </c>
      <c r="B366" t="s">
        <v>3</v>
      </c>
      <c r="C366">
        <v>-24000</v>
      </c>
      <c r="D366" s="19">
        <f t="shared" si="11"/>
        <v>-25500</v>
      </c>
      <c r="E366">
        <v>-2500</v>
      </c>
      <c r="F366">
        <v>-23000</v>
      </c>
      <c r="I366" s="18">
        <f t="shared" si="12"/>
        <v>-5.8823529411764701</v>
      </c>
    </row>
    <row r="367" spans="1:9" x14ac:dyDescent="0.25">
      <c r="A367" s="14" t="s">
        <v>151</v>
      </c>
      <c r="B367" s="4" t="s">
        <v>200</v>
      </c>
      <c r="C367" s="4">
        <v>-34649</v>
      </c>
      <c r="D367" s="19">
        <f t="shared" si="11"/>
        <v>-34906</v>
      </c>
      <c r="E367" s="4">
        <v>-26615</v>
      </c>
      <c r="F367" s="4"/>
      <c r="G367" s="4">
        <v>-8291</v>
      </c>
      <c r="H367" s="6"/>
      <c r="I367" s="18">
        <f t="shared" si="12"/>
        <v>-0.73626310662923278</v>
      </c>
    </row>
    <row r="368" spans="1:9" x14ac:dyDescent="0.25">
      <c r="A368" t="s">
        <v>5</v>
      </c>
      <c r="B368" t="s">
        <v>6</v>
      </c>
      <c r="C368">
        <v>-23282</v>
      </c>
      <c r="D368" s="19">
        <f t="shared" si="11"/>
        <v>-17703</v>
      </c>
      <c r="E368">
        <v>-17703</v>
      </c>
      <c r="I368" s="18">
        <f t="shared" si="12"/>
        <v>31.51443258204824</v>
      </c>
    </row>
    <row r="369" spans="1:9" x14ac:dyDescent="0.25">
      <c r="A369" t="s">
        <v>7</v>
      </c>
      <c r="B369" t="s">
        <v>8</v>
      </c>
      <c r="C369">
        <v>-11367</v>
      </c>
      <c r="D369" s="19">
        <f t="shared" si="11"/>
        <v>-17203</v>
      </c>
      <c r="E369">
        <v>-8912</v>
      </c>
      <c r="G369">
        <v>-8291</v>
      </c>
      <c r="I369" s="18">
        <f t="shared" si="12"/>
        <v>-33.924315526361681</v>
      </c>
    </row>
    <row r="370" spans="1:9" x14ac:dyDescent="0.25">
      <c r="B370" t="s">
        <v>204</v>
      </c>
      <c r="C370">
        <f>C367+C365+C362+C358+C356+C351+C348+C345+C339+C335+C333+C327+C324+C321+C319+C315+C312+C309+C305+C301+C298+C295+C292+C290+C288+C284+C279+C277+C274+C270+C267+C264+C261+C257+C254+C250+C248+C246+C243+C241+C237+C233+C230+C226+C223+C220+C217+C208+C204+C200+C196+C192+C190+C187+C184+C181+C177+C174+C171+C169+C167+C164+C162+C158+C154+C150+C146+C141+C137+C133+C131+C128+C124+C121+C119+C114+C111+C108+C106+C101+C99+C95+C93+C89+C86+C83+C81+C76+C74+C72+C69+C65+C62+C58+C51+C49+C45+C41+C35+C33+C29+C27+C24+C22+C14+C12+C7+C3+C228+C343+C37+C212+C330</f>
        <v>-13443326</v>
      </c>
    </row>
  </sheetData>
  <hyperlinks>
    <hyperlink ref="B284" r:id="rId1" display="https://akg.vil.ee/" xr:uid="{09FF4E19-774F-4AF5-AEBE-2456BB663D78}"/>
  </hyperlinks>
  <pageMargins left="0.75" right="0.75" top="1" bottom="1" header="0.5" footer="0.5"/>
  <pageSetup scale="6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kylliki9</cp:lastModifiedBy>
  <cp:revision>0</cp:revision>
  <cp:lastPrinted>2018-01-16T14:07:58Z</cp:lastPrinted>
  <dcterms:created xsi:type="dcterms:W3CDTF">2018-01-16T07:35:37Z</dcterms:created>
  <dcterms:modified xsi:type="dcterms:W3CDTF">2018-01-17T09:59:16Z</dcterms:modified>
</cp:coreProperties>
</file>