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2018 eelarve\"/>
    </mc:Choice>
  </mc:AlternateContent>
  <bookViews>
    <workbookView xWindow="0" yWindow="0" windowWidth="21528" windowHeight="7968" xr2:uid="{00000000-000D-0000-FFFF-FFFF00000000}"/>
  </bookViews>
  <sheets>
    <sheet name="-" sheetId="1" r:id="rId1"/>
  </sheets>
  <calcPr calcId="171027"/>
</workbook>
</file>

<file path=xl/calcChain.xml><?xml version="1.0" encoding="utf-8"?>
<calcChain xmlns="http://schemas.openxmlformats.org/spreadsheetml/2006/main">
  <c r="I4" i="1" l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3" i="1"/>
  <c r="E20" i="1"/>
  <c r="F20" i="1"/>
  <c r="G20" i="1"/>
  <c r="H20" i="1"/>
  <c r="E14" i="1"/>
  <c r="F14" i="1"/>
  <c r="G14" i="1"/>
  <c r="H14" i="1"/>
  <c r="E8" i="1"/>
  <c r="F8" i="1"/>
  <c r="G8" i="1"/>
  <c r="H8" i="1"/>
  <c r="C14" i="1"/>
  <c r="C20" i="1"/>
  <c r="C8" i="1"/>
  <c r="C3" i="1"/>
</calcChain>
</file>

<file path=xl/sharedStrings.xml><?xml version="1.0" encoding="utf-8"?>
<sst xmlns="http://schemas.openxmlformats.org/spreadsheetml/2006/main" count="53" uniqueCount="41">
  <si>
    <t/>
  </si>
  <si>
    <t>Põhitegevuse tulud</t>
  </si>
  <si>
    <t>30</t>
  </si>
  <si>
    <t>Maksud ja sotsiaalkindlustusmaksed</t>
  </si>
  <si>
    <t>32</t>
  </si>
  <si>
    <t>Kaupade ja teenuste müük</t>
  </si>
  <si>
    <t>35</t>
  </si>
  <si>
    <t>Saadud toetused</t>
  </si>
  <si>
    <t>38</t>
  </si>
  <si>
    <t>Muud tulud</t>
  </si>
  <si>
    <t>Põhitegevuse kulud</t>
  </si>
  <si>
    <t>41</t>
  </si>
  <si>
    <t>Sotsiaaltoetused</t>
  </si>
  <si>
    <t>45</t>
  </si>
  <si>
    <t>Muud toetused</t>
  </si>
  <si>
    <t>50</t>
  </si>
  <si>
    <t>Tööjõukulud</t>
  </si>
  <si>
    <t>55</t>
  </si>
  <si>
    <t>Majandamiskulud</t>
  </si>
  <si>
    <t>60</t>
  </si>
  <si>
    <t>Muud tegevuskulud</t>
  </si>
  <si>
    <t>Investeerimistegevus</t>
  </si>
  <si>
    <t>15</t>
  </si>
  <si>
    <t>Põhivara</t>
  </si>
  <si>
    <t>65</t>
  </si>
  <si>
    <t>Finantstulud ja -kulud</t>
  </si>
  <si>
    <t>Finantseerimistegevus</t>
  </si>
  <si>
    <t>20</t>
  </si>
  <si>
    <t>Lühiajalised kohustised</t>
  </si>
  <si>
    <t>25</t>
  </si>
  <si>
    <t>Pikaajalised kohustised</t>
  </si>
  <si>
    <t>Likviidsete varade muutus</t>
  </si>
  <si>
    <t>10</t>
  </si>
  <si>
    <t>Mulgi vald 2018 (A)</t>
  </si>
  <si>
    <t xml:space="preserve"> Abja 2017 (B)</t>
  </si>
  <si>
    <t xml:space="preserve"> Karksi 2017 (C)</t>
  </si>
  <si>
    <t>Mõisaküla 2017 (D)</t>
  </si>
  <si>
    <t>Halliste 2017 (E)</t>
  </si>
  <si>
    <t>summa 2017</t>
  </si>
  <si>
    <t xml:space="preserve"> (C- D)%C</t>
  </si>
  <si>
    <t>Kassajääk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</si>
</sst>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name val="Arial"/>
      <family val="1"/>
    </font>
    <font>
      <sz val="11"/>
      <name val="Arial"/>
      <family val="1"/>
    </font>
    <font>
      <b/>
      <sz val="11"/>
      <name val="Arial"/>
      <family val="2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">
    <xf numFmtId="0" fontId="0" fillId="0" borderId="0" xfId="0"/>
    <xf numFmtId="0" fontId="3" fillId="0" borderId="0" xfId="0" applyFont="1"/>
    <xf numFmtId="0" fontId="0" fillId="0" borderId="1" xfId="0" applyBorder="1"/>
    <xf numFmtId="0" fontId="3" fillId="0" borderId="1" xfId="0" applyFont="1" applyBorder="1"/>
    <xf numFmtId="0" fontId="2" fillId="0" borderId="1" xfId="0" applyFont="1" applyBorder="1"/>
    <xf numFmtId="1" fontId="2" fillId="0" borderId="1" xfId="0" applyNumberFormat="1" applyFont="1" applyBorder="1"/>
    <xf numFmtId="2" fontId="0" fillId="0" borderId="1" xfId="0" applyNumberFormat="1" applyBorder="1"/>
    <xf numFmtId="1" fontId="3" fillId="0" borderId="1" xfId="0" applyNumberFormat="1" applyFont="1" applyBorder="1"/>
  </cellXfs>
  <cellStyles count="2">
    <cellStyle name="Normaallaad" xfId="0" builtinId="0"/>
    <cellStyle name="Normal" xfId="1" xr:uid="{00000000-0005-0000-0000-000000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3"/>
  <sheetViews>
    <sheetView tabSelected="1" showOutlineSymbols="0" showWhiteSpace="0" workbookViewId="0">
      <pane ySplit="1" topLeftCell="A2" activePane="bottomLeft" state="frozenSplit"/>
      <selection pane="bottomLeft" activeCell="C25" sqref="C25"/>
    </sheetView>
  </sheetViews>
  <sheetFormatPr defaultRowHeight="13.8" x14ac:dyDescent="0.25"/>
  <cols>
    <col min="1" max="1" width="5.5" bestFit="1" customWidth="1"/>
    <col min="2" max="2" width="20.8984375" bestFit="1" customWidth="1"/>
    <col min="3" max="3" width="13.19921875" customWidth="1"/>
    <col min="4" max="4" width="11.69921875" style="1" customWidth="1"/>
    <col min="5" max="5" width="10.59765625" customWidth="1"/>
    <col min="6" max="6" width="11" customWidth="1"/>
    <col min="7" max="7" width="13.59765625" customWidth="1"/>
    <col min="8" max="8" width="10.69921875" customWidth="1"/>
    <col min="9" max="9" width="10" customWidth="1"/>
  </cols>
  <sheetData>
    <row r="1" spans="1:9" x14ac:dyDescent="0.25">
      <c r="A1" s="2" t="s">
        <v>0</v>
      </c>
      <c r="B1" s="2" t="s">
        <v>0</v>
      </c>
      <c r="C1" s="2" t="s">
        <v>33</v>
      </c>
      <c r="D1" s="3" t="s">
        <v>38</v>
      </c>
      <c r="E1" s="2" t="s">
        <v>34</v>
      </c>
      <c r="F1" s="2" t="s">
        <v>35</v>
      </c>
      <c r="G1" s="2" t="s">
        <v>36</v>
      </c>
      <c r="H1" s="2" t="s">
        <v>37</v>
      </c>
      <c r="I1" s="2" t="s">
        <v>39</v>
      </c>
    </row>
    <row r="2" spans="1:9" x14ac:dyDescent="0.25">
      <c r="A2" s="2" t="s">
        <v>0</v>
      </c>
      <c r="B2" s="4" t="s">
        <v>40</v>
      </c>
      <c r="C2" s="4">
        <v>102696</v>
      </c>
      <c r="D2" s="3"/>
      <c r="E2" s="2">
        <v>0</v>
      </c>
      <c r="F2" s="2">
        <v>0</v>
      </c>
      <c r="G2" s="2">
        <v>0</v>
      </c>
      <c r="H2" s="2">
        <v>0</v>
      </c>
      <c r="I2" s="2"/>
    </row>
    <row r="3" spans="1:9" x14ac:dyDescent="0.25">
      <c r="A3" s="2" t="s">
        <v>0</v>
      </c>
      <c r="B3" s="4" t="s">
        <v>1</v>
      </c>
      <c r="C3" s="4">
        <f>SUM(C4:C7)</f>
        <v>10698135</v>
      </c>
      <c r="D3" s="5">
        <f>E3+F3+G3+H3</f>
        <v>9577864.129999999</v>
      </c>
      <c r="E3" s="4">
        <v>2935835</v>
      </c>
      <c r="F3" s="4">
        <v>3754566</v>
      </c>
      <c r="G3" s="4">
        <v>1230006.1299999999</v>
      </c>
      <c r="H3" s="4">
        <v>1657457</v>
      </c>
      <c r="I3" s="6">
        <f>(C3-D3)/D3*100</f>
        <v>11.696458153870273</v>
      </c>
    </row>
    <row r="4" spans="1:9" x14ac:dyDescent="0.25">
      <c r="A4" s="2" t="s">
        <v>2</v>
      </c>
      <c r="B4" s="2" t="s">
        <v>3</v>
      </c>
      <c r="C4" s="2">
        <v>4796879</v>
      </c>
      <c r="D4" s="3">
        <f t="shared" ref="D4:D23" si="0">E4+F4+G4+H4</f>
        <v>4563601</v>
      </c>
      <c r="E4" s="2">
        <v>1271493</v>
      </c>
      <c r="F4" s="2">
        <v>2015000</v>
      </c>
      <c r="G4" s="2">
        <v>377108</v>
      </c>
      <c r="H4" s="2">
        <v>900000</v>
      </c>
      <c r="I4" s="6">
        <f t="shared" ref="I4:I22" si="1">(C4-D4)/D4*100</f>
        <v>5.1117089333620536</v>
      </c>
    </row>
    <row r="5" spans="1:9" x14ac:dyDescent="0.25">
      <c r="A5" s="2" t="s">
        <v>4</v>
      </c>
      <c r="B5" s="2" t="s">
        <v>5</v>
      </c>
      <c r="C5" s="2">
        <v>1131285</v>
      </c>
      <c r="D5" s="3">
        <f t="shared" si="0"/>
        <v>1198751</v>
      </c>
      <c r="E5" s="2">
        <v>503716</v>
      </c>
      <c r="F5" s="2">
        <v>326307</v>
      </c>
      <c r="G5" s="2">
        <v>316531</v>
      </c>
      <c r="H5" s="2">
        <v>52197</v>
      </c>
      <c r="I5" s="6">
        <f t="shared" si="1"/>
        <v>-5.6280245021693407</v>
      </c>
    </row>
    <row r="6" spans="1:9" x14ac:dyDescent="0.25">
      <c r="A6" s="2" t="s">
        <v>6</v>
      </c>
      <c r="B6" s="2" t="s">
        <v>7</v>
      </c>
      <c r="C6" s="2">
        <v>4738241</v>
      </c>
      <c r="D6" s="7">
        <f t="shared" si="0"/>
        <v>3768639.13</v>
      </c>
      <c r="E6" s="2">
        <v>1156626</v>
      </c>
      <c r="F6" s="2">
        <v>1403536</v>
      </c>
      <c r="G6" s="2">
        <v>514217.13</v>
      </c>
      <c r="H6" s="2">
        <v>694260</v>
      </c>
      <c r="I6" s="6">
        <f t="shared" si="1"/>
        <v>25.728169680178432</v>
      </c>
    </row>
    <row r="7" spans="1:9" x14ac:dyDescent="0.25">
      <c r="A7" s="2" t="s">
        <v>8</v>
      </c>
      <c r="B7" s="2" t="s">
        <v>9</v>
      </c>
      <c r="C7" s="2">
        <v>31730</v>
      </c>
      <c r="D7" s="3">
        <f t="shared" si="0"/>
        <v>46873</v>
      </c>
      <c r="E7" s="2">
        <v>4000</v>
      </c>
      <c r="F7" s="2">
        <v>9723</v>
      </c>
      <c r="G7" s="2">
        <v>22150</v>
      </c>
      <c r="H7" s="2">
        <v>11000</v>
      </c>
      <c r="I7" s="6">
        <f t="shared" si="1"/>
        <v>-32.306445074989867</v>
      </c>
    </row>
    <row r="8" spans="1:9" x14ac:dyDescent="0.25">
      <c r="A8" s="2" t="s">
        <v>0</v>
      </c>
      <c r="B8" s="4" t="s">
        <v>10</v>
      </c>
      <c r="C8" s="4">
        <f>SUM(C9:C13)</f>
        <v>10089266</v>
      </c>
      <c r="D8" s="5">
        <f t="shared" si="0"/>
        <v>9180258.129999999</v>
      </c>
      <c r="E8" s="4">
        <f t="shared" ref="E8:H8" si="2">SUM(E9:E13)</f>
        <v>2806580</v>
      </c>
      <c r="F8" s="4">
        <f t="shared" si="2"/>
        <v>3497666</v>
      </c>
      <c r="G8" s="4">
        <f t="shared" si="2"/>
        <v>1167326.1299999999</v>
      </c>
      <c r="H8" s="4">
        <f t="shared" si="2"/>
        <v>1708686</v>
      </c>
      <c r="I8" s="6">
        <f t="shared" si="1"/>
        <v>9.9017680889546078</v>
      </c>
    </row>
    <row r="9" spans="1:9" x14ac:dyDescent="0.25">
      <c r="A9" s="2" t="s">
        <v>11</v>
      </c>
      <c r="B9" s="2" t="s">
        <v>12</v>
      </c>
      <c r="C9" s="2">
        <v>586952</v>
      </c>
      <c r="D9" s="3">
        <f t="shared" si="0"/>
        <v>536112</v>
      </c>
      <c r="E9" s="2">
        <v>138300</v>
      </c>
      <c r="F9" s="2">
        <v>206693</v>
      </c>
      <c r="G9" s="2">
        <v>58235</v>
      </c>
      <c r="H9" s="2">
        <v>132884</v>
      </c>
      <c r="I9" s="6">
        <f t="shared" si="1"/>
        <v>9.4830930850270096</v>
      </c>
    </row>
    <row r="10" spans="1:9" x14ac:dyDescent="0.25">
      <c r="A10" s="2" t="s">
        <v>13</v>
      </c>
      <c r="B10" s="2" t="s">
        <v>14</v>
      </c>
      <c r="C10" s="2">
        <v>255096</v>
      </c>
      <c r="D10" s="3">
        <f t="shared" si="0"/>
        <v>209640</v>
      </c>
      <c r="E10" s="2">
        <v>42885</v>
      </c>
      <c r="F10" s="2">
        <v>106420</v>
      </c>
      <c r="G10" s="2">
        <v>47585</v>
      </c>
      <c r="H10" s="2">
        <v>12750</v>
      </c>
      <c r="I10" s="6">
        <f t="shared" si="1"/>
        <v>21.682884945621065</v>
      </c>
    </row>
    <row r="11" spans="1:9" x14ac:dyDescent="0.25">
      <c r="A11" s="2" t="s">
        <v>15</v>
      </c>
      <c r="B11" s="2" t="s">
        <v>16</v>
      </c>
      <c r="C11" s="2">
        <v>5559758</v>
      </c>
      <c r="D11" s="3">
        <f t="shared" si="0"/>
        <v>5078668</v>
      </c>
      <c r="E11" s="2">
        <v>1502527</v>
      </c>
      <c r="F11" s="2">
        <v>2055806</v>
      </c>
      <c r="G11" s="2">
        <v>676027</v>
      </c>
      <c r="H11" s="2">
        <v>844308</v>
      </c>
      <c r="I11" s="6">
        <f t="shared" si="1"/>
        <v>9.4727593928171725</v>
      </c>
    </row>
    <row r="12" spans="1:9" x14ac:dyDescent="0.25">
      <c r="A12" s="2" t="s">
        <v>17</v>
      </c>
      <c r="B12" s="2" t="s">
        <v>18</v>
      </c>
      <c r="C12" s="2">
        <v>3635860</v>
      </c>
      <c r="D12" s="7">
        <f t="shared" si="0"/>
        <v>3335389.13</v>
      </c>
      <c r="E12" s="2">
        <v>1122368</v>
      </c>
      <c r="F12" s="2">
        <v>1122198</v>
      </c>
      <c r="G12" s="2">
        <v>382079.13</v>
      </c>
      <c r="H12" s="2">
        <v>708744</v>
      </c>
      <c r="I12" s="6">
        <f t="shared" si="1"/>
        <v>9.0085701634459703</v>
      </c>
    </row>
    <row r="13" spans="1:9" x14ac:dyDescent="0.25">
      <c r="A13" s="2" t="s">
        <v>19</v>
      </c>
      <c r="B13" s="2" t="s">
        <v>20</v>
      </c>
      <c r="C13" s="2">
        <v>51600</v>
      </c>
      <c r="D13" s="3">
        <f t="shared" si="0"/>
        <v>20449</v>
      </c>
      <c r="E13" s="2">
        <v>500</v>
      </c>
      <c r="F13" s="2">
        <v>6549</v>
      </c>
      <c r="G13" s="2">
        <v>3400</v>
      </c>
      <c r="H13" s="2">
        <v>10000</v>
      </c>
      <c r="I13" s="6">
        <f t="shared" si="1"/>
        <v>152.3350775099027</v>
      </c>
    </row>
    <row r="14" spans="1:9" x14ac:dyDescent="0.25">
      <c r="A14" s="2" t="s">
        <v>0</v>
      </c>
      <c r="B14" s="4" t="s">
        <v>21</v>
      </c>
      <c r="C14" s="4">
        <f>SUM(C15:C19)</f>
        <v>2190206</v>
      </c>
      <c r="D14" s="4">
        <f t="shared" si="0"/>
        <v>2750286</v>
      </c>
      <c r="E14" s="4">
        <f t="shared" ref="E14:H14" si="3">SUM(E15:E19)</f>
        <v>475301</v>
      </c>
      <c r="F14" s="4">
        <f t="shared" si="3"/>
        <v>1240078</v>
      </c>
      <c r="G14" s="4">
        <f t="shared" si="3"/>
        <v>407492</v>
      </c>
      <c r="H14" s="4">
        <f t="shared" si="3"/>
        <v>627415</v>
      </c>
      <c r="I14" s="6">
        <f t="shared" si="1"/>
        <v>-20.364427554079832</v>
      </c>
    </row>
    <row r="15" spans="1:9" x14ac:dyDescent="0.25">
      <c r="A15" s="2" t="s">
        <v>22</v>
      </c>
      <c r="B15" s="2" t="s">
        <v>23</v>
      </c>
      <c r="C15" s="2">
        <v>3176758</v>
      </c>
      <c r="D15" s="3">
        <f t="shared" si="0"/>
        <v>2920162</v>
      </c>
      <c r="E15" s="2">
        <v>509584</v>
      </c>
      <c r="F15" s="2">
        <v>1198226</v>
      </c>
      <c r="G15" s="2">
        <v>419537</v>
      </c>
      <c r="H15" s="2">
        <v>792815</v>
      </c>
      <c r="I15" s="6">
        <f t="shared" si="1"/>
        <v>8.7870467460366921</v>
      </c>
    </row>
    <row r="16" spans="1:9" x14ac:dyDescent="0.25">
      <c r="A16" s="2" t="s">
        <v>6</v>
      </c>
      <c r="B16" s="2" t="s">
        <v>7</v>
      </c>
      <c r="C16" s="2">
        <v>-828842</v>
      </c>
      <c r="D16" s="3">
        <f t="shared" si="0"/>
        <v>-287835</v>
      </c>
      <c r="E16" s="2">
        <v>-40538</v>
      </c>
      <c r="F16" s="2">
        <v>-45598</v>
      </c>
      <c r="G16" s="2"/>
      <c r="H16" s="2">
        <v>-201699</v>
      </c>
      <c r="I16" s="6">
        <f t="shared" si="1"/>
        <v>187.95733666857748</v>
      </c>
    </row>
    <row r="17" spans="1:9" x14ac:dyDescent="0.25">
      <c r="A17" s="2" t="s">
        <v>8</v>
      </c>
      <c r="B17" s="2" t="s">
        <v>9</v>
      </c>
      <c r="C17" s="2">
        <v>-335000</v>
      </c>
      <c r="D17" s="3">
        <f t="shared" si="0"/>
        <v>-81700</v>
      </c>
      <c r="E17" s="2">
        <v>-62700</v>
      </c>
      <c r="F17" s="2"/>
      <c r="G17" s="2">
        <v>-15000</v>
      </c>
      <c r="H17" s="2">
        <v>-4000</v>
      </c>
      <c r="I17" s="6">
        <f t="shared" si="1"/>
        <v>310.03671970624237</v>
      </c>
    </row>
    <row r="18" spans="1:9" x14ac:dyDescent="0.25">
      <c r="A18" s="2" t="s">
        <v>13</v>
      </c>
      <c r="B18" s="2" t="s">
        <v>14</v>
      </c>
      <c r="C18" s="2">
        <v>83774</v>
      </c>
      <c r="D18" s="3">
        <f t="shared" si="0"/>
        <v>142970</v>
      </c>
      <c r="E18" s="2">
        <v>52155</v>
      </c>
      <c r="F18" s="2">
        <v>58094</v>
      </c>
      <c r="G18" s="2"/>
      <c r="H18" s="2">
        <v>32721</v>
      </c>
      <c r="I18" s="6">
        <f t="shared" si="1"/>
        <v>-41.40449045254249</v>
      </c>
    </row>
    <row r="19" spans="1:9" x14ac:dyDescent="0.25">
      <c r="A19" s="2" t="s">
        <v>24</v>
      </c>
      <c r="B19" s="2" t="s">
        <v>25</v>
      </c>
      <c r="C19" s="2">
        <v>93516</v>
      </c>
      <c r="D19" s="3">
        <f t="shared" si="0"/>
        <v>56689</v>
      </c>
      <c r="E19" s="2">
        <v>16800</v>
      </c>
      <c r="F19" s="2">
        <v>29356</v>
      </c>
      <c r="G19" s="2">
        <v>2955</v>
      </c>
      <c r="H19" s="2">
        <v>7578</v>
      </c>
      <c r="I19" s="6">
        <f t="shared" si="1"/>
        <v>64.963220377851087</v>
      </c>
    </row>
    <row r="20" spans="1:9" x14ac:dyDescent="0.25">
      <c r="A20" s="2" t="s">
        <v>0</v>
      </c>
      <c r="B20" s="4" t="s">
        <v>26</v>
      </c>
      <c r="C20" s="4">
        <f>C22-C23+C21</f>
        <v>1581337</v>
      </c>
      <c r="D20" s="4">
        <f t="shared" si="0"/>
        <v>2352680</v>
      </c>
      <c r="E20" s="4">
        <f t="shared" ref="E20:H20" si="4">E22-E23+E21</f>
        <v>346046</v>
      </c>
      <c r="F20" s="4">
        <f t="shared" si="4"/>
        <v>983178</v>
      </c>
      <c r="G20" s="4">
        <f t="shared" si="4"/>
        <v>344812</v>
      </c>
      <c r="H20" s="4">
        <f t="shared" si="4"/>
        <v>678644</v>
      </c>
      <c r="I20" s="6">
        <f t="shared" si="1"/>
        <v>-32.785716714555313</v>
      </c>
    </row>
    <row r="21" spans="1:9" x14ac:dyDescent="0.25">
      <c r="A21" s="2" t="s">
        <v>27</v>
      </c>
      <c r="B21" s="2" t="s">
        <v>28</v>
      </c>
      <c r="C21" s="2">
        <v>-524294</v>
      </c>
      <c r="D21" s="3">
        <f t="shared" si="0"/>
        <v>-365292</v>
      </c>
      <c r="E21" s="2">
        <v>-102222</v>
      </c>
      <c r="F21" s="2">
        <v>-216007</v>
      </c>
      <c r="G21" s="2">
        <v>-22917</v>
      </c>
      <c r="H21" s="2">
        <v>-24146</v>
      </c>
      <c r="I21" s="6">
        <f t="shared" si="1"/>
        <v>43.527369884913988</v>
      </c>
    </row>
    <row r="22" spans="1:9" x14ac:dyDescent="0.25">
      <c r="A22" s="2" t="s">
        <v>29</v>
      </c>
      <c r="B22" s="2" t="s">
        <v>30</v>
      </c>
      <c r="C22" s="2">
        <v>1800000</v>
      </c>
      <c r="D22" s="3">
        <f t="shared" si="0"/>
        <v>2048438</v>
      </c>
      <c r="E22" s="2">
        <v>443200</v>
      </c>
      <c r="F22" s="2">
        <v>1000000</v>
      </c>
      <c r="G22" s="2">
        <v>363000</v>
      </c>
      <c r="H22" s="2">
        <v>242238</v>
      </c>
      <c r="I22" s="6">
        <f t="shared" si="1"/>
        <v>-12.128167901591359</v>
      </c>
    </row>
    <row r="23" spans="1:9" x14ac:dyDescent="0.25">
      <c r="A23" s="2" t="s">
        <v>32</v>
      </c>
      <c r="B23" s="2" t="s">
        <v>31</v>
      </c>
      <c r="C23" s="2">
        <v>-305631</v>
      </c>
      <c r="D23" s="3">
        <f t="shared" si="0"/>
        <v>-669534</v>
      </c>
      <c r="E23" s="2">
        <v>-5068</v>
      </c>
      <c r="F23" s="2">
        <v>-199185</v>
      </c>
      <c r="G23" s="2">
        <v>-4729</v>
      </c>
      <c r="H23" s="2">
        <v>-460552</v>
      </c>
      <c r="I23" s="6"/>
    </row>
  </sheetData>
  <pageMargins left="0.75" right="0.75" top="1" bottom="1" header="0.5" footer="0.5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-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axlsx</dc:creator>
  <cp:lastModifiedBy>kylliki9</cp:lastModifiedBy>
  <cp:revision>0</cp:revision>
  <cp:lastPrinted>2018-01-16T13:49:41Z</cp:lastPrinted>
  <dcterms:created xsi:type="dcterms:W3CDTF">2018-01-16T05:58:14Z</dcterms:created>
  <dcterms:modified xsi:type="dcterms:W3CDTF">2018-01-17T09:59:28Z</dcterms:modified>
</cp:coreProperties>
</file>